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OEFFE\PUBLIKATIONEN\BERICHTE\D32\3A603_j\Originaldateien\2025\"/>
    </mc:Choice>
  </mc:AlternateContent>
  <bookViews>
    <workbookView xWindow="11130" yWindow="-15" windowWidth="11910" windowHeight="9555" tabRatio="598" firstSheet="4" activeTab="23"/>
  </bookViews>
  <sheets>
    <sheet name="Deckblatt" sheetId="107" r:id="rId1"/>
    <sheet name="Inhaltsverzeichnis" sheetId="109" r:id="rId2"/>
    <sheet name="Impressum" sheetId="108" r:id="rId3"/>
    <sheet name="Tab.1 " sheetId="29" r:id="rId4"/>
    <sheet name="Tab.2.1" sheetId="2" r:id="rId5"/>
    <sheet name="Tab.2.2" sheetId="77" r:id="rId6"/>
    <sheet name="Tab.2.3" sheetId="79" r:id="rId7"/>
    <sheet name="Tab.2.4" sheetId="81" r:id="rId8"/>
    <sheet name="Tab.3.1" sheetId="83" r:id="rId9"/>
    <sheet name="Tab.3.2" sheetId="85" r:id="rId10"/>
    <sheet name="Tab.3.3" sheetId="87" r:id="rId11"/>
    <sheet name="Tab.3.4" sheetId="89" r:id="rId12"/>
    <sheet name="Tab.4.1" sheetId="91" r:id="rId13"/>
    <sheet name="Tab.4.2 " sheetId="93" r:id="rId14"/>
    <sheet name="Tab.4.3" sheetId="95" r:id="rId15"/>
    <sheet name="Tab.4.4" sheetId="97" r:id="rId16"/>
    <sheet name="Tab.5" sheetId="66" r:id="rId17"/>
    <sheet name="Tab.6 " sheetId="68" r:id="rId18"/>
    <sheet name="Tab.7" sheetId="52" r:id="rId19"/>
    <sheet name="Tab.8 " sheetId="100" r:id="rId20"/>
    <sheet name="Tab.9 " sheetId="101" r:id="rId21"/>
    <sheet name="Tab.10" sheetId="59" r:id="rId22"/>
    <sheet name="Tab.11 " sheetId="104" r:id="rId23"/>
    <sheet name="Tab.12  " sheetId="106" r:id="rId24"/>
  </sheets>
  <definedNames>
    <definedName name="_xlnm._FilterDatabase" localSheetId="3" hidden="1">'Tab.1 '!#REF!</definedName>
    <definedName name="_xlnm._FilterDatabase" localSheetId="21" hidden="1">Tab.10!$H$24:$L$39</definedName>
    <definedName name="_xlnm._FilterDatabase" localSheetId="22" hidden="1">'Tab.11 '!$H$24:$L$39</definedName>
    <definedName name="_xlnm._FilterDatabase" localSheetId="23" hidden="1">'Tab.12  '!$H$24:$L$39</definedName>
    <definedName name="_xlnm._FilterDatabase" localSheetId="9" hidden="1">Tab.3.2!$D$3:$Q$32</definedName>
    <definedName name="_xlnm._FilterDatabase" localSheetId="16" hidden="1">Tab.5!#REF!</definedName>
    <definedName name="_xlnm._FilterDatabase" localSheetId="17" hidden="1">'Tab.6 '!#REF!</definedName>
    <definedName name="_xlnm._FilterDatabase" localSheetId="18" hidden="1">Tab.7!#REF!</definedName>
    <definedName name="_xlnm._FilterDatabase" localSheetId="19" hidden="1">'Tab.8 '!#REF!</definedName>
    <definedName name="_xlnm._FilterDatabase" localSheetId="20" hidden="1">'Tab.9 '!#REF!</definedName>
    <definedName name="_xlnm.Print_Area" localSheetId="21">Tab.10!$A$1:$AC$60</definedName>
    <definedName name="_xlnm.Print_Area" localSheetId="22">'Tab.11 '!$A$1:$AE$60</definedName>
    <definedName name="_xlnm.Print_Area" localSheetId="23">'Tab.12  '!$A$1:$AE$60</definedName>
    <definedName name="_xlnm.Print_Area" localSheetId="17">'Tab.6 '!$A$1:$K$53</definedName>
  </definedNames>
  <calcPr calcId="162913"/>
</workbook>
</file>

<file path=xl/calcChain.xml><?xml version="1.0" encoding="utf-8"?>
<calcChain xmlns="http://schemas.openxmlformats.org/spreadsheetml/2006/main">
  <c r="B192" i="29" l="1"/>
  <c r="C192" i="29"/>
  <c r="D192" i="29"/>
  <c r="E192" i="29"/>
  <c r="F192" i="29"/>
  <c r="G192" i="29"/>
  <c r="H192" i="29"/>
  <c r="I192" i="29"/>
  <c r="J192" i="29"/>
  <c r="K192" i="29"/>
  <c r="L192" i="29"/>
  <c r="M192" i="29"/>
  <c r="N192" i="29"/>
  <c r="O192" i="29"/>
  <c r="P192" i="29"/>
  <c r="Q192" i="29"/>
  <c r="R192" i="29"/>
  <c r="S192" i="29"/>
  <c r="T192" i="29"/>
  <c r="U192" i="29"/>
  <c r="V192" i="29"/>
  <c r="B193" i="29"/>
  <c r="C193" i="29"/>
  <c r="D193" i="29"/>
  <c r="E193" i="29"/>
  <c r="F193" i="29"/>
  <c r="G193" i="29"/>
  <c r="H193" i="29"/>
  <c r="I193" i="29"/>
  <c r="J193" i="29"/>
  <c r="K193" i="29"/>
  <c r="L193" i="29"/>
  <c r="M193" i="29"/>
  <c r="N193" i="29"/>
  <c r="O193" i="29"/>
  <c r="P193" i="29"/>
  <c r="Q193" i="29"/>
  <c r="R193" i="29"/>
  <c r="S193" i="29"/>
  <c r="T193" i="29"/>
  <c r="U193" i="29"/>
  <c r="V193" i="29"/>
  <c r="B194" i="29"/>
  <c r="C194" i="29"/>
  <c r="D194" i="29"/>
  <c r="E194" i="29"/>
  <c r="F194" i="29"/>
  <c r="G194" i="29"/>
  <c r="H194" i="29"/>
  <c r="I194" i="29"/>
  <c r="J194" i="29"/>
  <c r="K194" i="29"/>
  <c r="L194" i="29"/>
  <c r="M194" i="29"/>
  <c r="N194" i="29"/>
  <c r="O194" i="29"/>
  <c r="P194" i="29"/>
  <c r="Q194" i="29"/>
  <c r="R194" i="29"/>
  <c r="S194" i="29"/>
  <c r="T194" i="29"/>
  <c r="U194" i="29"/>
  <c r="V194" i="29"/>
  <c r="B195" i="29"/>
  <c r="C195" i="29"/>
  <c r="D195" i="29"/>
  <c r="E195" i="29"/>
  <c r="F195" i="29"/>
  <c r="G195" i="29"/>
  <c r="H195" i="29"/>
  <c r="I195" i="29"/>
  <c r="J195" i="29"/>
  <c r="K195" i="29"/>
  <c r="L195" i="29"/>
  <c r="M195" i="29"/>
  <c r="N195" i="29"/>
  <c r="O195" i="29"/>
  <c r="P195" i="29"/>
  <c r="Q195" i="29"/>
  <c r="R195" i="29"/>
  <c r="S195" i="29"/>
  <c r="T195" i="29"/>
  <c r="U195" i="29"/>
  <c r="V195" i="29"/>
  <c r="B196" i="29"/>
  <c r="C196" i="29"/>
  <c r="D196" i="29"/>
  <c r="E196" i="29"/>
  <c r="F196" i="29"/>
  <c r="G196" i="29"/>
  <c r="H196" i="29"/>
  <c r="I196" i="29"/>
  <c r="J196" i="29"/>
  <c r="K196" i="29"/>
  <c r="L196" i="29"/>
  <c r="M196" i="29"/>
  <c r="N196" i="29"/>
  <c r="O196" i="29"/>
  <c r="P196" i="29"/>
  <c r="Q196" i="29"/>
  <c r="R196" i="29"/>
  <c r="S196" i="29"/>
  <c r="T196" i="29"/>
  <c r="U196" i="29"/>
  <c r="V196" i="29"/>
  <c r="B197" i="29"/>
  <c r="C197" i="29"/>
  <c r="D197" i="29"/>
  <c r="E197" i="29"/>
  <c r="F197" i="29"/>
  <c r="G197" i="29"/>
  <c r="H197" i="29"/>
  <c r="I197" i="29"/>
  <c r="J197" i="29"/>
  <c r="K197" i="29"/>
  <c r="L197" i="29"/>
  <c r="M197" i="29"/>
  <c r="N197" i="29"/>
  <c r="O197" i="29"/>
  <c r="P197" i="29"/>
  <c r="Q197" i="29"/>
  <c r="R197" i="29"/>
  <c r="S197" i="29"/>
  <c r="T197" i="29"/>
  <c r="U197" i="29"/>
  <c r="V197" i="29"/>
  <c r="B198" i="29"/>
  <c r="C198" i="29"/>
  <c r="D198" i="29"/>
  <c r="E198" i="29"/>
  <c r="F198" i="29"/>
  <c r="G198" i="29"/>
  <c r="H198" i="29"/>
  <c r="I198" i="29"/>
  <c r="J198" i="29"/>
  <c r="K198" i="29"/>
  <c r="L198" i="29"/>
  <c r="M198" i="29"/>
  <c r="N198" i="29"/>
  <c r="O198" i="29"/>
  <c r="P198" i="29"/>
  <c r="Q198" i="29"/>
  <c r="R198" i="29"/>
  <c r="S198" i="29"/>
  <c r="T198" i="29"/>
  <c r="U198" i="29"/>
  <c r="V198" i="29"/>
  <c r="B199" i="29"/>
  <c r="C199" i="29"/>
  <c r="D199" i="29"/>
  <c r="E199" i="29"/>
  <c r="F199" i="29"/>
  <c r="G199" i="29"/>
  <c r="H199" i="29"/>
  <c r="I199" i="29"/>
  <c r="J199" i="29"/>
  <c r="K199" i="29"/>
  <c r="L199" i="29"/>
  <c r="M199" i="29"/>
  <c r="N199" i="29"/>
  <c r="O199" i="29"/>
  <c r="P199" i="29"/>
  <c r="Q199" i="29"/>
  <c r="R199" i="29"/>
  <c r="S199" i="29"/>
  <c r="T199" i="29"/>
  <c r="U199" i="29"/>
  <c r="V199" i="29"/>
  <c r="B200" i="29"/>
  <c r="C200" i="29"/>
  <c r="D200" i="29"/>
  <c r="E200" i="29"/>
  <c r="F200" i="29"/>
  <c r="G200" i="29"/>
  <c r="H200" i="29"/>
  <c r="I200" i="29"/>
  <c r="J200" i="29"/>
  <c r="K200" i="29"/>
  <c r="L200" i="29"/>
  <c r="M200" i="29"/>
  <c r="N200" i="29"/>
  <c r="O200" i="29"/>
  <c r="P200" i="29"/>
  <c r="Q200" i="29"/>
  <c r="R200" i="29"/>
  <c r="S200" i="29"/>
  <c r="T200" i="29"/>
  <c r="U200" i="29"/>
  <c r="V200" i="29"/>
  <c r="B201" i="29"/>
  <c r="C201" i="29"/>
  <c r="D201" i="29"/>
  <c r="E201" i="29"/>
  <c r="F201" i="29"/>
  <c r="G201" i="29"/>
  <c r="H201" i="29"/>
  <c r="I201" i="29"/>
  <c r="J201" i="29"/>
  <c r="K201" i="29"/>
  <c r="L201" i="29"/>
  <c r="M201" i="29"/>
  <c r="N201" i="29"/>
  <c r="O201" i="29"/>
  <c r="P201" i="29"/>
  <c r="Q201" i="29"/>
  <c r="R201" i="29"/>
  <c r="S201" i="29"/>
  <c r="T201" i="29"/>
  <c r="U201" i="29"/>
  <c r="V201" i="29"/>
  <c r="B202" i="29"/>
  <c r="C202" i="29"/>
  <c r="D202" i="29"/>
  <c r="E202" i="29"/>
  <c r="F202" i="29"/>
  <c r="G202" i="29"/>
  <c r="H202" i="29"/>
  <c r="I202" i="29"/>
  <c r="J202" i="29"/>
  <c r="K202" i="29"/>
  <c r="L202" i="29"/>
  <c r="M202" i="29"/>
  <c r="N202" i="29"/>
  <c r="O202" i="29"/>
  <c r="P202" i="29"/>
  <c r="Q202" i="29"/>
  <c r="R202" i="29"/>
  <c r="S202" i="29"/>
  <c r="T202" i="29"/>
  <c r="U202" i="29"/>
  <c r="V202" i="29"/>
  <c r="B203" i="29"/>
  <c r="C203" i="29"/>
  <c r="D203" i="29"/>
  <c r="E203" i="29"/>
  <c r="F203" i="29"/>
  <c r="G203" i="29"/>
  <c r="H203" i="29"/>
  <c r="I203" i="29"/>
  <c r="J203" i="29"/>
  <c r="K203" i="29"/>
  <c r="L203" i="29"/>
  <c r="M203" i="29"/>
  <c r="N203" i="29"/>
  <c r="O203" i="29"/>
  <c r="P203" i="29"/>
  <c r="Q203" i="29"/>
  <c r="R203" i="29"/>
  <c r="S203" i="29"/>
  <c r="T203" i="29"/>
  <c r="U203" i="29"/>
  <c r="V203" i="29"/>
  <c r="B204" i="29"/>
  <c r="C204" i="29"/>
  <c r="D204" i="29"/>
  <c r="E204" i="29"/>
  <c r="F204" i="29"/>
  <c r="G204" i="29"/>
  <c r="H204" i="29"/>
  <c r="I204" i="29"/>
  <c r="J204" i="29"/>
  <c r="K204" i="29"/>
  <c r="L204" i="29"/>
  <c r="M204" i="29"/>
  <c r="N204" i="29"/>
  <c r="O204" i="29"/>
  <c r="P204" i="29"/>
  <c r="Q204" i="29"/>
  <c r="R204" i="29"/>
  <c r="S204" i="29"/>
  <c r="T204" i="29"/>
  <c r="U204" i="29"/>
  <c r="V204" i="29"/>
  <c r="B205" i="29"/>
  <c r="C205" i="29"/>
  <c r="D205" i="29"/>
  <c r="E205" i="29"/>
  <c r="F205" i="29"/>
  <c r="G205" i="29"/>
  <c r="H205" i="29"/>
  <c r="I205" i="29"/>
  <c r="J205" i="29"/>
  <c r="K205" i="29"/>
  <c r="L205" i="29"/>
  <c r="M205" i="29"/>
  <c r="N205" i="29"/>
  <c r="O205" i="29"/>
  <c r="P205" i="29"/>
  <c r="Q205" i="29"/>
  <c r="R205" i="29"/>
  <c r="S205" i="29"/>
  <c r="T205" i="29"/>
  <c r="U205" i="29"/>
  <c r="V205" i="29"/>
  <c r="B206" i="29"/>
  <c r="C206" i="29"/>
  <c r="D206" i="29"/>
  <c r="E206" i="29"/>
  <c r="F206" i="29"/>
  <c r="G206" i="29"/>
  <c r="H206" i="29"/>
  <c r="I206" i="29"/>
  <c r="J206" i="29"/>
  <c r="K206" i="29"/>
  <c r="L206" i="29"/>
  <c r="M206" i="29"/>
  <c r="N206" i="29"/>
  <c r="O206" i="29"/>
  <c r="P206" i="29"/>
  <c r="Q206" i="29"/>
  <c r="R206" i="29"/>
  <c r="S206" i="29"/>
  <c r="T206" i="29"/>
  <c r="U206" i="29"/>
  <c r="V206" i="29"/>
  <c r="B207" i="29"/>
  <c r="C207" i="29"/>
  <c r="D207" i="29"/>
  <c r="E207" i="29"/>
  <c r="F207" i="29"/>
  <c r="G207" i="29"/>
  <c r="H207" i="29"/>
  <c r="I207" i="29"/>
  <c r="J207" i="29"/>
  <c r="K207" i="29"/>
  <c r="L207" i="29"/>
  <c r="M207" i="29"/>
  <c r="N207" i="29"/>
  <c r="O207" i="29"/>
  <c r="P207" i="29"/>
  <c r="Q207" i="29"/>
  <c r="R207" i="29"/>
  <c r="S207" i="29"/>
  <c r="T207" i="29"/>
  <c r="U207" i="29"/>
  <c r="V207" i="29"/>
  <c r="B208" i="29"/>
  <c r="C208" i="29"/>
  <c r="D208" i="29"/>
  <c r="E208" i="29"/>
  <c r="F208" i="29"/>
  <c r="G208" i="29"/>
  <c r="H208" i="29"/>
  <c r="I208" i="29"/>
  <c r="J208" i="29"/>
  <c r="K208" i="29"/>
  <c r="L208" i="29"/>
  <c r="M208" i="29"/>
  <c r="N208" i="29"/>
  <c r="O208" i="29"/>
  <c r="P208" i="29"/>
  <c r="Q208" i="29"/>
  <c r="R208" i="29"/>
  <c r="S208" i="29"/>
  <c r="T208" i="29"/>
  <c r="U208" i="29"/>
  <c r="V208" i="29"/>
  <c r="B209" i="29"/>
  <c r="C209" i="29"/>
  <c r="D209" i="29"/>
  <c r="E209" i="29"/>
  <c r="F209" i="29"/>
  <c r="G209" i="29"/>
  <c r="H209" i="29"/>
  <c r="I209" i="29"/>
  <c r="J209" i="29"/>
  <c r="K209" i="29"/>
  <c r="L209" i="29"/>
  <c r="M209" i="29"/>
  <c r="N209" i="29"/>
  <c r="O209" i="29"/>
  <c r="P209" i="29"/>
  <c r="Q209" i="29"/>
  <c r="R209" i="29"/>
  <c r="S209" i="29"/>
  <c r="T209" i="29"/>
  <c r="U209" i="29"/>
  <c r="V209" i="29"/>
  <c r="B210" i="29"/>
  <c r="C210" i="29"/>
  <c r="D210" i="29"/>
  <c r="E210" i="29"/>
  <c r="F210" i="29"/>
  <c r="G210" i="29"/>
  <c r="H210" i="29"/>
  <c r="I210" i="29"/>
  <c r="J210" i="29"/>
  <c r="K210" i="29"/>
  <c r="L210" i="29"/>
  <c r="M210" i="29"/>
  <c r="N210" i="29"/>
  <c r="O210" i="29"/>
  <c r="P210" i="29"/>
  <c r="Q210" i="29"/>
  <c r="R210" i="29"/>
  <c r="S210" i="29"/>
  <c r="T210" i="29"/>
  <c r="U210" i="29"/>
  <c r="V210" i="29"/>
  <c r="B211" i="29"/>
  <c r="C211" i="29"/>
  <c r="D211" i="29"/>
  <c r="E211" i="29"/>
  <c r="F211" i="29"/>
  <c r="G211" i="29"/>
  <c r="H211" i="29"/>
  <c r="I211" i="29"/>
  <c r="J211" i="29"/>
  <c r="K211" i="29"/>
  <c r="L211" i="29"/>
  <c r="M211" i="29"/>
  <c r="N211" i="29"/>
  <c r="O211" i="29"/>
  <c r="P211" i="29"/>
  <c r="Q211" i="29"/>
  <c r="R211" i="29"/>
  <c r="S211" i="29"/>
  <c r="T211" i="29"/>
  <c r="U211" i="29"/>
  <c r="V211" i="29"/>
  <c r="B212" i="29"/>
  <c r="C212" i="29"/>
  <c r="D212" i="29"/>
  <c r="E212" i="29"/>
  <c r="F212" i="29"/>
  <c r="G212" i="29"/>
  <c r="H212" i="29"/>
  <c r="I212" i="29"/>
  <c r="J212" i="29"/>
  <c r="K212" i="29"/>
  <c r="L212" i="29"/>
  <c r="M212" i="29"/>
  <c r="N212" i="29"/>
  <c r="O212" i="29"/>
  <c r="P212" i="29"/>
  <c r="Q212" i="29"/>
  <c r="R212" i="29"/>
  <c r="S212" i="29"/>
  <c r="T212" i="29"/>
  <c r="U212" i="29"/>
  <c r="V212" i="29"/>
  <c r="B213" i="29"/>
  <c r="C213" i="29"/>
  <c r="D213" i="29"/>
  <c r="E213" i="29"/>
  <c r="F213" i="29"/>
  <c r="G213" i="29"/>
  <c r="H213" i="29"/>
  <c r="I213" i="29"/>
  <c r="J213" i="29"/>
  <c r="K213" i="29"/>
  <c r="L213" i="29"/>
  <c r="M213" i="29"/>
  <c r="N213" i="29"/>
  <c r="O213" i="29"/>
  <c r="P213" i="29"/>
  <c r="Q213" i="29"/>
  <c r="R213" i="29"/>
  <c r="S213" i="29"/>
  <c r="T213" i="29"/>
  <c r="U213" i="29"/>
  <c r="V213" i="29"/>
  <c r="B214" i="29"/>
  <c r="C214" i="29"/>
  <c r="D214" i="29"/>
  <c r="E214" i="29"/>
  <c r="F214" i="29"/>
  <c r="G214" i="29"/>
  <c r="H214" i="29"/>
  <c r="I214" i="29"/>
  <c r="J214" i="29"/>
  <c r="K214" i="29"/>
  <c r="L214" i="29"/>
  <c r="M214" i="29"/>
  <c r="N214" i="29"/>
  <c r="O214" i="29"/>
  <c r="P214" i="29"/>
  <c r="Q214" i="29"/>
  <c r="R214" i="29"/>
  <c r="S214" i="29"/>
  <c r="T214" i="29"/>
  <c r="U214" i="29"/>
  <c r="V214" i="29"/>
  <c r="B215" i="29"/>
  <c r="C215" i="29"/>
  <c r="D215" i="29"/>
  <c r="E215" i="29"/>
  <c r="F215" i="29"/>
  <c r="G215" i="29"/>
  <c r="H215" i="29"/>
  <c r="I215" i="29"/>
  <c r="J215" i="29"/>
  <c r="K215" i="29"/>
  <c r="L215" i="29"/>
  <c r="M215" i="29"/>
  <c r="N215" i="29"/>
  <c r="O215" i="29"/>
  <c r="P215" i="29"/>
  <c r="Q215" i="29"/>
  <c r="R215" i="29"/>
  <c r="S215" i="29"/>
  <c r="T215" i="29"/>
  <c r="U215" i="29"/>
  <c r="V215" i="29"/>
  <c r="B216" i="29"/>
  <c r="C216" i="29"/>
  <c r="D216" i="29"/>
  <c r="E216" i="29"/>
  <c r="F216" i="29"/>
  <c r="G216" i="29"/>
  <c r="H216" i="29"/>
  <c r="I216" i="29"/>
  <c r="J216" i="29"/>
  <c r="K216" i="29"/>
  <c r="L216" i="29"/>
  <c r="M216" i="29"/>
  <c r="N216" i="29"/>
  <c r="O216" i="29"/>
  <c r="P216" i="29"/>
  <c r="Q216" i="29"/>
  <c r="R216" i="29"/>
  <c r="S216" i="29"/>
  <c r="T216" i="29"/>
  <c r="U216" i="29"/>
  <c r="V216" i="29"/>
  <c r="B217" i="29"/>
  <c r="C217" i="29"/>
  <c r="D217" i="29"/>
  <c r="E217" i="29"/>
  <c r="F217" i="29"/>
  <c r="G217" i="29"/>
  <c r="H217" i="29"/>
  <c r="I217" i="29"/>
  <c r="J217" i="29"/>
  <c r="K217" i="29"/>
  <c r="L217" i="29"/>
  <c r="M217" i="29"/>
  <c r="N217" i="29"/>
  <c r="O217" i="29"/>
  <c r="P217" i="29"/>
  <c r="Q217" i="29"/>
  <c r="R217" i="29"/>
  <c r="S217" i="29"/>
  <c r="T217" i="29"/>
  <c r="U217" i="29"/>
  <c r="V217" i="29"/>
  <c r="B218" i="29"/>
  <c r="C218" i="29"/>
  <c r="D218" i="29"/>
  <c r="E218" i="29"/>
  <c r="F218" i="29"/>
  <c r="G218" i="29"/>
  <c r="H218" i="29"/>
  <c r="I218" i="29"/>
  <c r="J218" i="29"/>
  <c r="K218" i="29"/>
  <c r="L218" i="29"/>
  <c r="M218" i="29"/>
  <c r="N218" i="29"/>
  <c r="O218" i="29"/>
  <c r="P218" i="29"/>
  <c r="Q218" i="29"/>
  <c r="R218" i="29"/>
  <c r="S218" i="29"/>
  <c r="T218" i="29"/>
  <c r="U218" i="29"/>
  <c r="V218" i="29"/>
  <c r="B219" i="29"/>
  <c r="C219" i="29"/>
  <c r="D219" i="29"/>
  <c r="E219" i="29"/>
  <c r="F219" i="29"/>
  <c r="G219" i="29"/>
  <c r="H219" i="29"/>
  <c r="I219" i="29"/>
  <c r="J219" i="29"/>
  <c r="K219" i="29"/>
  <c r="L219" i="29"/>
  <c r="M219" i="29"/>
  <c r="N219" i="29"/>
  <c r="O219" i="29"/>
  <c r="P219" i="29"/>
  <c r="Q219" i="29"/>
  <c r="R219" i="29"/>
  <c r="S219" i="29"/>
  <c r="T219" i="29"/>
  <c r="U219" i="29"/>
  <c r="V219" i="29"/>
  <c r="B220" i="29"/>
  <c r="C220" i="29"/>
  <c r="D220" i="29"/>
  <c r="E220" i="29"/>
  <c r="F220" i="29"/>
  <c r="G220" i="29"/>
  <c r="H220" i="29"/>
  <c r="I220" i="29"/>
  <c r="J220" i="29"/>
  <c r="K220" i="29"/>
  <c r="L220" i="29"/>
  <c r="M220" i="29"/>
  <c r="N220" i="29"/>
  <c r="O220" i="29"/>
  <c r="P220" i="29"/>
  <c r="Q220" i="29"/>
  <c r="R220" i="29"/>
  <c r="S220" i="29"/>
  <c r="T220" i="29"/>
  <c r="U220" i="29"/>
  <c r="V220" i="29"/>
  <c r="B221" i="29"/>
  <c r="C221" i="29"/>
  <c r="D221" i="29"/>
  <c r="E221" i="29"/>
  <c r="F221" i="29"/>
  <c r="G221" i="29"/>
  <c r="H221" i="29"/>
  <c r="I221" i="29"/>
  <c r="J221" i="29"/>
  <c r="K221" i="29"/>
  <c r="L221" i="29"/>
  <c r="M221" i="29"/>
  <c r="N221" i="29"/>
  <c r="O221" i="29"/>
  <c r="P221" i="29"/>
  <c r="Q221" i="29"/>
  <c r="R221" i="29"/>
  <c r="S221" i="29"/>
  <c r="T221" i="29"/>
  <c r="U221" i="29"/>
  <c r="V221" i="29"/>
  <c r="B222" i="29"/>
  <c r="C222" i="29"/>
  <c r="D222" i="29"/>
  <c r="E222" i="29"/>
  <c r="F222" i="29"/>
  <c r="G222" i="29"/>
  <c r="H222" i="29"/>
  <c r="I222" i="29"/>
  <c r="J222" i="29"/>
  <c r="K222" i="29"/>
  <c r="L222" i="29"/>
  <c r="M222" i="29"/>
  <c r="N222" i="29"/>
  <c r="O222" i="29"/>
  <c r="P222" i="29"/>
  <c r="Q222" i="29"/>
  <c r="R222" i="29"/>
  <c r="S222" i="29"/>
  <c r="T222" i="29"/>
  <c r="U222" i="29"/>
  <c r="V222" i="29"/>
  <c r="B223" i="29"/>
  <c r="C223" i="29"/>
  <c r="D223" i="29"/>
  <c r="E223" i="29"/>
  <c r="F223" i="29"/>
  <c r="G223" i="29"/>
  <c r="H223" i="29"/>
  <c r="I223" i="29"/>
  <c r="J223" i="29"/>
  <c r="K223" i="29"/>
  <c r="L223" i="29"/>
  <c r="M223" i="29"/>
  <c r="N223" i="29"/>
  <c r="O223" i="29"/>
  <c r="P223" i="29"/>
  <c r="Q223" i="29"/>
  <c r="R223" i="29"/>
  <c r="S223" i="29"/>
  <c r="T223" i="29"/>
  <c r="U223" i="29"/>
  <c r="V223" i="29"/>
  <c r="B224" i="29"/>
  <c r="C224" i="29"/>
  <c r="D224" i="29"/>
  <c r="E224" i="29"/>
  <c r="F224" i="29"/>
  <c r="G224" i="29"/>
  <c r="H224" i="29"/>
  <c r="I224" i="29"/>
  <c r="J224" i="29"/>
  <c r="K224" i="29"/>
  <c r="L224" i="29"/>
  <c r="M224" i="29"/>
  <c r="N224" i="29"/>
  <c r="O224" i="29"/>
  <c r="P224" i="29"/>
  <c r="Q224" i="29"/>
  <c r="R224" i="29"/>
  <c r="S224" i="29"/>
  <c r="T224" i="29"/>
  <c r="U224" i="29"/>
  <c r="V224" i="29"/>
  <c r="B225" i="29"/>
  <c r="C225" i="29"/>
  <c r="D225" i="29"/>
  <c r="E225" i="29"/>
  <c r="F225" i="29"/>
  <c r="G225" i="29"/>
  <c r="H225" i="29"/>
  <c r="I225" i="29"/>
  <c r="J225" i="29"/>
  <c r="K225" i="29"/>
  <c r="L225" i="29"/>
  <c r="M225" i="29"/>
  <c r="N225" i="29"/>
  <c r="O225" i="29"/>
  <c r="P225" i="29"/>
  <c r="Q225" i="29"/>
  <c r="R225" i="29"/>
  <c r="S225" i="29"/>
  <c r="T225" i="29"/>
  <c r="U225" i="29"/>
  <c r="V225" i="29"/>
  <c r="B226" i="29"/>
  <c r="C226" i="29"/>
  <c r="D226" i="29"/>
  <c r="E226" i="29"/>
  <c r="F226" i="29"/>
  <c r="G226" i="29"/>
  <c r="H226" i="29"/>
  <c r="I226" i="29"/>
  <c r="J226" i="29"/>
  <c r="K226" i="29"/>
  <c r="L226" i="29"/>
  <c r="M226" i="29"/>
  <c r="N226" i="29"/>
  <c r="O226" i="29"/>
  <c r="P226" i="29"/>
  <c r="Q226" i="29"/>
  <c r="R226" i="29"/>
  <c r="S226" i="29"/>
  <c r="T226" i="29"/>
  <c r="U226" i="29"/>
  <c r="V226" i="29"/>
  <c r="B118" i="29" l="1"/>
  <c r="C118" i="29"/>
  <c r="D118" i="29"/>
  <c r="E118" i="29"/>
  <c r="F118" i="29"/>
  <c r="G118" i="29"/>
  <c r="H118" i="29"/>
  <c r="I118" i="29"/>
  <c r="J118" i="29"/>
  <c r="K118" i="29"/>
  <c r="L118" i="29"/>
  <c r="M118" i="29"/>
  <c r="N118" i="29"/>
  <c r="O118" i="29"/>
  <c r="P118" i="29"/>
  <c r="Q118" i="29"/>
  <c r="R118" i="29"/>
  <c r="S118" i="29"/>
  <c r="T118" i="29"/>
  <c r="U118" i="29"/>
  <c r="V118" i="29"/>
  <c r="B119" i="29"/>
  <c r="C119" i="29"/>
  <c r="D119" i="29"/>
  <c r="E119" i="29"/>
  <c r="F119" i="29"/>
  <c r="G119" i="29"/>
  <c r="H119" i="29"/>
  <c r="I119" i="29"/>
  <c r="J119" i="29"/>
  <c r="K119" i="29"/>
  <c r="L119" i="29"/>
  <c r="M119" i="29"/>
  <c r="N119" i="29"/>
  <c r="O119" i="29"/>
  <c r="P119" i="29"/>
  <c r="Q119" i="29"/>
  <c r="R119" i="29"/>
  <c r="S119" i="29"/>
  <c r="T119" i="29"/>
  <c r="U119" i="29"/>
  <c r="V119" i="29"/>
  <c r="B120" i="29"/>
  <c r="C120" i="29"/>
  <c r="D120" i="29"/>
  <c r="E120" i="29"/>
  <c r="F120" i="29"/>
  <c r="G120" i="29"/>
  <c r="H120" i="29"/>
  <c r="I120" i="29"/>
  <c r="J120" i="29"/>
  <c r="K120" i="29"/>
  <c r="L120" i="29"/>
  <c r="M120" i="29"/>
  <c r="N120" i="29"/>
  <c r="O120" i="29"/>
  <c r="P120" i="29"/>
  <c r="Q120" i="29"/>
  <c r="R120" i="29"/>
  <c r="S120" i="29"/>
  <c r="T120" i="29"/>
  <c r="U120" i="29"/>
  <c r="V120" i="29"/>
  <c r="B121" i="29"/>
  <c r="C121" i="29"/>
  <c r="D121" i="29"/>
  <c r="E121" i="29"/>
  <c r="F121" i="29"/>
  <c r="G121" i="29"/>
  <c r="H121" i="29"/>
  <c r="I121" i="29"/>
  <c r="J121" i="29"/>
  <c r="K121" i="29"/>
  <c r="L121" i="29"/>
  <c r="M121" i="29"/>
  <c r="N121" i="29"/>
  <c r="O121" i="29"/>
  <c r="P121" i="29"/>
  <c r="Q121" i="29"/>
  <c r="R121" i="29"/>
  <c r="S121" i="29"/>
  <c r="T121" i="29"/>
  <c r="U121" i="29"/>
  <c r="V121" i="29"/>
  <c r="B122" i="29"/>
  <c r="C122" i="29"/>
  <c r="D122" i="29"/>
  <c r="E122" i="29"/>
  <c r="F122" i="29"/>
  <c r="G122" i="29"/>
  <c r="H122" i="29"/>
  <c r="I122" i="29"/>
  <c r="J122" i="29"/>
  <c r="K122" i="29"/>
  <c r="L122" i="29"/>
  <c r="M122" i="29"/>
  <c r="N122" i="29"/>
  <c r="O122" i="29"/>
  <c r="P122" i="29"/>
  <c r="Q122" i="29"/>
  <c r="R122" i="29"/>
  <c r="S122" i="29"/>
  <c r="T122" i="29"/>
  <c r="U122" i="29"/>
  <c r="V122" i="29"/>
  <c r="B123" i="29"/>
  <c r="C123" i="29"/>
  <c r="D123" i="29"/>
  <c r="E123" i="29"/>
  <c r="F123" i="29"/>
  <c r="G123" i="29"/>
  <c r="H123" i="29"/>
  <c r="I123" i="29"/>
  <c r="J123" i="29"/>
  <c r="K123" i="29"/>
  <c r="L123" i="29"/>
  <c r="M123" i="29"/>
  <c r="N123" i="29"/>
  <c r="O123" i="29"/>
  <c r="P123" i="29"/>
  <c r="Q123" i="29"/>
  <c r="R123" i="29"/>
  <c r="S123" i="29"/>
  <c r="T123" i="29"/>
  <c r="U123" i="29"/>
  <c r="V123" i="29"/>
  <c r="B124" i="29"/>
  <c r="C124" i="29"/>
  <c r="D124" i="29"/>
  <c r="E124" i="29"/>
  <c r="F124" i="29"/>
  <c r="G124" i="29"/>
  <c r="H124" i="29"/>
  <c r="I124" i="29"/>
  <c r="J124" i="29"/>
  <c r="K124" i="29"/>
  <c r="L124" i="29"/>
  <c r="M124" i="29"/>
  <c r="N124" i="29"/>
  <c r="O124" i="29"/>
  <c r="P124" i="29"/>
  <c r="Q124" i="29"/>
  <c r="R124" i="29"/>
  <c r="S124" i="29"/>
  <c r="T124" i="29"/>
  <c r="U124" i="29"/>
  <c r="V124" i="29"/>
  <c r="B125" i="29"/>
  <c r="C125" i="29"/>
  <c r="D125" i="29"/>
  <c r="E125" i="29"/>
  <c r="F125" i="29"/>
  <c r="G125" i="29"/>
  <c r="H125" i="29"/>
  <c r="I125" i="29"/>
  <c r="J125" i="29"/>
  <c r="K125" i="29"/>
  <c r="L125" i="29"/>
  <c r="M125" i="29"/>
  <c r="N125" i="29"/>
  <c r="O125" i="29"/>
  <c r="P125" i="29"/>
  <c r="Q125" i="29"/>
  <c r="R125" i="29"/>
  <c r="S125" i="29"/>
  <c r="T125" i="29"/>
  <c r="U125" i="29"/>
  <c r="V125" i="29"/>
  <c r="B126" i="29"/>
  <c r="C126" i="29"/>
  <c r="D126" i="29"/>
  <c r="E126" i="29"/>
  <c r="F126" i="29"/>
  <c r="G126" i="29"/>
  <c r="H126" i="29"/>
  <c r="I126" i="29"/>
  <c r="J126" i="29"/>
  <c r="K126" i="29"/>
  <c r="L126" i="29"/>
  <c r="M126" i="29"/>
  <c r="N126" i="29"/>
  <c r="O126" i="29"/>
  <c r="P126" i="29"/>
  <c r="Q126" i="29"/>
  <c r="R126" i="29"/>
  <c r="S126" i="29"/>
  <c r="T126" i="29"/>
  <c r="U126" i="29"/>
  <c r="V126" i="29"/>
  <c r="B127" i="29"/>
  <c r="C127" i="29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B128" i="29"/>
  <c r="C128" i="29"/>
  <c r="D128" i="29"/>
  <c r="E128" i="29"/>
  <c r="F128" i="29"/>
  <c r="G128" i="29"/>
  <c r="H128" i="29"/>
  <c r="I128" i="29"/>
  <c r="J128" i="29"/>
  <c r="K128" i="29"/>
  <c r="L128" i="29"/>
  <c r="M128" i="29"/>
  <c r="N128" i="29"/>
  <c r="O128" i="29"/>
  <c r="P128" i="29"/>
  <c r="Q128" i="29"/>
  <c r="R128" i="29"/>
  <c r="S128" i="29"/>
  <c r="T128" i="29"/>
  <c r="U128" i="29"/>
  <c r="V128" i="29"/>
  <c r="B129" i="29"/>
  <c r="C129" i="29"/>
  <c r="D129" i="29"/>
  <c r="E129" i="29"/>
  <c r="F129" i="29"/>
  <c r="G129" i="29"/>
  <c r="H129" i="29"/>
  <c r="I129" i="29"/>
  <c r="J129" i="29"/>
  <c r="K129" i="29"/>
  <c r="L129" i="29"/>
  <c r="M129" i="29"/>
  <c r="N129" i="29"/>
  <c r="O129" i="29"/>
  <c r="P129" i="29"/>
  <c r="Q129" i="29"/>
  <c r="R129" i="29"/>
  <c r="S129" i="29"/>
  <c r="T129" i="29"/>
  <c r="U129" i="29"/>
  <c r="V129" i="29"/>
  <c r="B130" i="29"/>
  <c r="C130" i="29"/>
  <c r="D130" i="29"/>
  <c r="E130" i="29"/>
  <c r="F130" i="29"/>
  <c r="G130" i="29"/>
  <c r="H130" i="29"/>
  <c r="I130" i="29"/>
  <c r="J130" i="29"/>
  <c r="K130" i="29"/>
  <c r="L130" i="29"/>
  <c r="M130" i="29"/>
  <c r="N130" i="29"/>
  <c r="O130" i="29"/>
  <c r="P130" i="29"/>
  <c r="Q130" i="29"/>
  <c r="R130" i="29"/>
  <c r="S130" i="29"/>
  <c r="T130" i="29"/>
  <c r="U130" i="29"/>
  <c r="V130" i="29"/>
  <c r="B131" i="29"/>
  <c r="C131" i="29"/>
  <c r="D131" i="29"/>
  <c r="E131" i="29"/>
  <c r="F131" i="29"/>
  <c r="G131" i="29"/>
  <c r="H131" i="29"/>
  <c r="I131" i="29"/>
  <c r="J131" i="29"/>
  <c r="K131" i="29"/>
  <c r="L131" i="29"/>
  <c r="M131" i="29"/>
  <c r="N131" i="29"/>
  <c r="O131" i="29"/>
  <c r="P131" i="29"/>
  <c r="Q131" i="29"/>
  <c r="R131" i="29"/>
  <c r="S131" i="29"/>
  <c r="T131" i="29"/>
  <c r="U131" i="29"/>
  <c r="V131" i="29"/>
  <c r="B132" i="29"/>
  <c r="C132" i="29"/>
  <c r="D132" i="29"/>
  <c r="E132" i="29"/>
  <c r="F132" i="29"/>
  <c r="G132" i="29"/>
  <c r="H132" i="29"/>
  <c r="I132" i="29"/>
  <c r="J132" i="29"/>
  <c r="K132" i="29"/>
  <c r="L132" i="29"/>
  <c r="M132" i="29"/>
  <c r="N132" i="29"/>
  <c r="O132" i="29"/>
  <c r="P132" i="29"/>
  <c r="Q132" i="29"/>
  <c r="R132" i="29"/>
  <c r="S132" i="29"/>
  <c r="T132" i="29"/>
  <c r="U132" i="29"/>
  <c r="V132" i="29"/>
  <c r="B133" i="29"/>
  <c r="C133" i="29"/>
  <c r="D133" i="29"/>
  <c r="E133" i="29"/>
  <c r="F133" i="29"/>
  <c r="G133" i="29"/>
  <c r="H133" i="29"/>
  <c r="I133" i="29"/>
  <c r="J133" i="29"/>
  <c r="K133" i="29"/>
  <c r="L133" i="29"/>
  <c r="M133" i="29"/>
  <c r="N133" i="29"/>
  <c r="O133" i="29"/>
  <c r="P133" i="29"/>
  <c r="Q133" i="29"/>
  <c r="R133" i="29"/>
  <c r="S133" i="29"/>
  <c r="T133" i="29"/>
  <c r="U133" i="29"/>
  <c r="V133" i="29"/>
  <c r="B134" i="29"/>
  <c r="C13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B135" i="29"/>
  <c r="C135" i="29"/>
  <c r="D135" i="29"/>
  <c r="E135" i="29"/>
  <c r="F135" i="29"/>
  <c r="G135" i="29"/>
  <c r="H135" i="29"/>
  <c r="I135" i="29"/>
  <c r="J135" i="29"/>
  <c r="K135" i="29"/>
  <c r="L135" i="29"/>
  <c r="M135" i="29"/>
  <c r="N135" i="29"/>
  <c r="O135" i="29"/>
  <c r="P135" i="29"/>
  <c r="Q135" i="29"/>
  <c r="R135" i="29"/>
  <c r="S135" i="29"/>
  <c r="T135" i="29"/>
  <c r="U135" i="29"/>
  <c r="V135" i="29"/>
  <c r="B136" i="29"/>
  <c r="C136" i="29"/>
  <c r="D136" i="29"/>
  <c r="E136" i="29"/>
  <c r="F136" i="29"/>
  <c r="G136" i="29"/>
  <c r="H136" i="29"/>
  <c r="I136" i="29"/>
  <c r="J136" i="29"/>
  <c r="K136" i="29"/>
  <c r="L136" i="29"/>
  <c r="M136" i="29"/>
  <c r="N136" i="29"/>
  <c r="O136" i="29"/>
  <c r="P136" i="29"/>
  <c r="Q136" i="29"/>
  <c r="R136" i="29"/>
  <c r="S136" i="29"/>
  <c r="T136" i="29"/>
  <c r="U136" i="29"/>
  <c r="V136" i="29"/>
  <c r="B137" i="29"/>
  <c r="C137" i="29"/>
  <c r="D137" i="29"/>
  <c r="E137" i="29"/>
  <c r="F137" i="29"/>
  <c r="G137" i="29"/>
  <c r="H137" i="29"/>
  <c r="I137" i="29"/>
  <c r="J137" i="29"/>
  <c r="K137" i="29"/>
  <c r="L137" i="29"/>
  <c r="M137" i="29"/>
  <c r="N137" i="29"/>
  <c r="O137" i="29"/>
  <c r="P137" i="29"/>
  <c r="Q137" i="29"/>
  <c r="R137" i="29"/>
  <c r="S137" i="29"/>
  <c r="T137" i="29"/>
  <c r="U137" i="29"/>
  <c r="V137" i="29"/>
  <c r="B138" i="29"/>
  <c r="C138" i="29"/>
  <c r="D138" i="29"/>
  <c r="E138" i="29"/>
  <c r="F138" i="29"/>
  <c r="G138" i="29"/>
  <c r="H138" i="29"/>
  <c r="I138" i="29"/>
  <c r="J138" i="29"/>
  <c r="K138" i="29"/>
  <c r="L138" i="29"/>
  <c r="M138" i="29"/>
  <c r="N138" i="29"/>
  <c r="O138" i="29"/>
  <c r="P138" i="29"/>
  <c r="Q138" i="29"/>
  <c r="R138" i="29"/>
  <c r="S138" i="29"/>
  <c r="T138" i="29"/>
  <c r="U138" i="29"/>
  <c r="V138" i="29"/>
  <c r="B139" i="29"/>
  <c r="C139" i="29"/>
  <c r="D139" i="29"/>
  <c r="E139" i="29"/>
  <c r="F139" i="29"/>
  <c r="G139" i="29"/>
  <c r="H139" i="29"/>
  <c r="I139" i="29"/>
  <c r="J139" i="29"/>
  <c r="K139" i="29"/>
  <c r="L139" i="29"/>
  <c r="M139" i="29"/>
  <c r="N139" i="29"/>
  <c r="O139" i="29"/>
  <c r="P139" i="29"/>
  <c r="Q139" i="29"/>
  <c r="R139" i="29"/>
  <c r="S139" i="29"/>
  <c r="T139" i="29"/>
  <c r="U139" i="29"/>
  <c r="V139" i="29"/>
  <c r="B140" i="29"/>
  <c r="C140" i="29"/>
  <c r="D140" i="29"/>
  <c r="E140" i="29"/>
  <c r="F140" i="29"/>
  <c r="G140" i="29"/>
  <c r="H140" i="29"/>
  <c r="I140" i="29"/>
  <c r="J140" i="29"/>
  <c r="K140" i="29"/>
  <c r="L140" i="29"/>
  <c r="M140" i="29"/>
  <c r="N140" i="29"/>
  <c r="O140" i="29"/>
  <c r="P140" i="29"/>
  <c r="Q140" i="29"/>
  <c r="R140" i="29"/>
  <c r="S140" i="29"/>
  <c r="T140" i="29"/>
  <c r="U140" i="29"/>
  <c r="V140" i="29"/>
  <c r="B141" i="29"/>
  <c r="C141" i="29"/>
  <c r="D141" i="29"/>
  <c r="E141" i="29"/>
  <c r="F141" i="29"/>
  <c r="G141" i="29"/>
  <c r="H141" i="29"/>
  <c r="I141" i="29"/>
  <c r="J141" i="29"/>
  <c r="K141" i="29"/>
  <c r="L141" i="29"/>
  <c r="M141" i="29"/>
  <c r="N141" i="29"/>
  <c r="O141" i="29"/>
  <c r="P141" i="29"/>
  <c r="Q141" i="29"/>
  <c r="R141" i="29"/>
  <c r="S141" i="29"/>
  <c r="T141" i="29"/>
  <c r="U141" i="29"/>
  <c r="V141" i="29"/>
  <c r="B142" i="29"/>
  <c r="C142" i="29"/>
  <c r="D142" i="29"/>
  <c r="E142" i="29"/>
  <c r="F142" i="29"/>
  <c r="G142" i="29"/>
  <c r="H142" i="29"/>
  <c r="I142" i="29"/>
  <c r="J142" i="29"/>
  <c r="K142" i="29"/>
  <c r="L142" i="29"/>
  <c r="M142" i="29"/>
  <c r="N142" i="29"/>
  <c r="O142" i="29"/>
  <c r="P142" i="29"/>
  <c r="Q142" i="29"/>
  <c r="R142" i="29"/>
  <c r="S142" i="29"/>
  <c r="T142" i="29"/>
  <c r="U142" i="29"/>
  <c r="V142" i="29"/>
  <c r="B143" i="29"/>
  <c r="C143" i="29"/>
  <c r="D143" i="29"/>
  <c r="E143" i="29"/>
  <c r="F143" i="29"/>
  <c r="G143" i="29"/>
  <c r="H143" i="29"/>
  <c r="I143" i="29"/>
  <c r="J143" i="29"/>
  <c r="K143" i="29"/>
  <c r="L143" i="29"/>
  <c r="M143" i="29"/>
  <c r="N143" i="29"/>
  <c r="O143" i="29"/>
  <c r="P143" i="29"/>
  <c r="Q143" i="29"/>
  <c r="R143" i="29"/>
  <c r="S143" i="29"/>
  <c r="T143" i="29"/>
  <c r="U143" i="29"/>
  <c r="V143" i="29"/>
  <c r="B144" i="29"/>
  <c r="C144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B145" i="29"/>
  <c r="C145" i="29"/>
  <c r="D145" i="29"/>
  <c r="E145" i="29"/>
  <c r="F145" i="29"/>
  <c r="G145" i="29"/>
  <c r="H145" i="29"/>
  <c r="I145" i="29"/>
  <c r="J145" i="29"/>
  <c r="K145" i="29"/>
  <c r="L145" i="29"/>
  <c r="M145" i="29"/>
  <c r="N145" i="29"/>
  <c r="O145" i="29"/>
  <c r="P145" i="29"/>
  <c r="Q145" i="29"/>
  <c r="R145" i="29"/>
  <c r="S145" i="29"/>
  <c r="T145" i="29"/>
  <c r="U145" i="29"/>
  <c r="V145" i="29"/>
  <c r="B146" i="29"/>
  <c r="C146" i="29"/>
  <c r="D146" i="29"/>
  <c r="E146" i="29"/>
  <c r="F146" i="29"/>
  <c r="G146" i="29"/>
  <c r="H146" i="29"/>
  <c r="I146" i="29"/>
  <c r="J146" i="29"/>
  <c r="K146" i="29"/>
  <c r="L146" i="29"/>
  <c r="M146" i="29"/>
  <c r="N146" i="29"/>
  <c r="O146" i="29"/>
  <c r="P146" i="29"/>
  <c r="Q146" i="29"/>
  <c r="R146" i="29"/>
  <c r="S146" i="29"/>
  <c r="T146" i="29"/>
  <c r="U146" i="29"/>
  <c r="V146" i="29"/>
  <c r="B147" i="29"/>
  <c r="C147" i="29"/>
  <c r="D147" i="29"/>
  <c r="E147" i="29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B148" i="29"/>
  <c r="C148" i="29"/>
  <c r="D148" i="29"/>
  <c r="E148" i="29"/>
  <c r="F148" i="29"/>
  <c r="G148" i="29"/>
  <c r="H148" i="29"/>
  <c r="I148" i="29"/>
  <c r="J148" i="29"/>
  <c r="K148" i="29"/>
  <c r="L148" i="29"/>
  <c r="M148" i="29"/>
  <c r="N148" i="29"/>
  <c r="O148" i="29"/>
  <c r="P148" i="29"/>
  <c r="Q148" i="29"/>
  <c r="R148" i="29"/>
  <c r="S148" i="29"/>
  <c r="T148" i="29"/>
  <c r="U148" i="29"/>
  <c r="V148" i="29"/>
  <c r="B149" i="29"/>
  <c r="C149" i="29"/>
  <c r="D149" i="29"/>
  <c r="E149" i="29"/>
  <c r="F149" i="29"/>
  <c r="G149" i="29"/>
  <c r="H149" i="29"/>
  <c r="I149" i="29"/>
  <c r="J149" i="29"/>
  <c r="K149" i="29"/>
  <c r="L149" i="29"/>
  <c r="M149" i="29"/>
  <c r="N149" i="29"/>
  <c r="O149" i="29"/>
  <c r="P149" i="29"/>
  <c r="Q149" i="29"/>
  <c r="R149" i="29"/>
  <c r="S149" i="29"/>
  <c r="T149" i="29"/>
  <c r="U149" i="29"/>
  <c r="V149" i="29"/>
  <c r="B150" i="29"/>
  <c r="C150" i="29"/>
  <c r="D150" i="29"/>
  <c r="E150" i="29"/>
  <c r="F150" i="29"/>
  <c r="G150" i="29"/>
  <c r="H150" i="29"/>
  <c r="I150" i="29"/>
  <c r="J150" i="29"/>
  <c r="K150" i="29"/>
  <c r="L150" i="29"/>
  <c r="M150" i="29"/>
  <c r="N150" i="29"/>
  <c r="O150" i="29"/>
  <c r="P150" i="29"/>
  <c r="Q150" i="29"/>
  <c r="R150" i="29"/>
  <c r="S150" i="29"/>
  <c r="T150" i="29"/>
  <c r="U150" i="29"/>
  <c r="V150" i="29"/>
  <c r="B151" i="29"/>
  <c r="C151" i="29"/>
  <c r="D151" i="29"/>
  <c r="E151" i="29"/>
  <c r="F151" i="29"/>
  <c r="G151" i="29"/>
  <c r="H151" i="29"/>
  <c r="I151" i="29"/>
  <c r="J151" i="29"/>
  <c r="K151" i="29"/>
  <c r="L151" i="29"/>
  <c r="M151" i="29"/>
  <c r="N151" i="29"/>
  <c r="O151" i="29"/>
  <c r="P151" i="29"/>
  <c r="Q151" i="29"/>
  <c r="R151" i="29"/>
  <c r="S151" i="29"/>
  <c r="T151" i="29"/>
  <c r="U151" i="29"/>
  <c r="V151" i="29"/>
  <c r="B152" i="29"/>
  <c r="C152" i="29"/>
  <c r="D152" i="29"/>
  <c r="E152" i="29"/>
  <c r="F152" i="29"/>
  <c r="G152" i="29"/>
  <c r="H152" i="29"/>
  <c r="I152" i="29"/>
  <c r="J152" i="29"/>
  <c r="K152" i="29"/>
  <c r="L152" i="29"/>
  <c r="M152" i="29"/>
  <c r="N152" i="29"/>
  <c r="O152" i="29"/>
  <c r="P152" i="29"/>
  <c r="Q152" i="29"/>
  <c r="R152" i="29"/>
  <c r="S152" i="29"/>
  <c r="T152" i="29"/>
  <c r="U152" i="29"/>
  <c r="V152" i="29"/>
  <c r="AB24" i="106" l="1"/>
  <c r="AB25" i="106"/>
  <c r="AB26" i="106"/>
  <c r="AB27" i="106"/>
  <c r="AB28" i="106"/>
  <c r="AB29" i="106"/>
  <c r="AB30" i="106"/>
  <c r="AB31" i="106"/>
  <c r="AB32" i="106"/>
  <c r="AB33" i="106"/>
  <c r="AB34" i="106"/>
  <c r="AB35" i="106"/>
  <c r="AB36" i="106"/>
  <c r="AB37" i="106"/>
  <c r="AB38" i="106"/>
  <c r="AB39" i="106"/>
  <c r="AB40" i="106"/>
  <c r="AB24" i="104" l="1"/>
  <c r="AB25" i="104"/>
  <c r="AB26" i="104"/>
  <c r="AB27" i="104"/>
  <c r="AB28" i="104"/>
  <c r="AB29" i="104"/>
  <c r="AB30" i="104"/>
  <c r="AB31" i="104"/>
  <c r="AB32" i="104"/>
  <c r="AB33" i="104"/>
  <c r="AB34" i="104"/>
  <c r="AB35" i="104"/>
  <c r="AB36" i="104"/>
  <c r="AB37" i="104"/>
  <c r="AB38" i="104"/>
  <c r="AB39" i="104"/>
  <c r="AB40" i="104"/>
  <c r="AB24" i="59" l="1"/>
  <c r="AB25" i="59"/>
  <c r="AB26" i="59"/>
  <c r="AB27" i="59"/>
  <c r="AB28" i="59"/>
  <c r="AB29" i="59"/>
  <c r="AB30" i="59"/>
  <c r="AB31" i="59"/>
  <c r="AB32" i="59"/>
  <c r="AB33" i="59"/>
  <c r="AB34" i="59"/>
  <c r="AB35" i="59"/>
  <c r="AB36" i="59"/>
  <c r="AB37" i="59"/>
  <c r="AB38" i="59"/>
  <c r="AB39" i="59"/>
  <c r="AB40" i="59"/>
  <c r="AJ3" i="95" l="1"/>
  <c r="AJ4" i="95"/>
  <c r="AJ5" i="95"/>
  <c r="AJ6" i="95"/>
  <c r="AJ7" i="95"/>
  <c r="AJ9" i="95"/>
  <c r="AJ10" i="95"/>
  <c r="AJ11" i="95"/>
  <c r="AJ12" i="95"/>
  <c r="AJ13" i="95"/>
  <c r="AJ14" i="95"/>
  <c r="AJ15" i="95"/>
  <c r="AJ16" i="95"/>
  <c r="AJ17" i="95"/>
  <c r="AJ18" i="95"/>
  <c r="AJ19" i="95"/>
  <c r="AJ20" i="95"/>
  <c r="AJ21" i="95"/>
  <c r="AJ22" i="95"/>
  <c r="AJ23" i="95"/>
  <c r="AJ24" i="95"/>
  <c r="AJ25" i="95"/>
  <c r="AJ27" i="95"/>
  <c r="AJ28" i="95"/>
  <c r="AJ29" i="95"/>
  <c r="AJ30" i="95"/>
  <c r="AJ31" i="95"/>
  <c r="AK3" i="95"/>
  <c r="AK4" i="95"/>
  <c r="AK5" i="95"/>
  <c r="AK7" i="95"/>
  <c r="AK10" i="95"/>
  <c r="AK11" i="95"/>
  <c r="AK12" i="95"/>
  <c r="AK13" i="95"/>
  <c r="AK17" i="95"/>
  <c r="AK18" i="95"/>
  <c r="AK19" i="95"/>
  <c r="AK20" i="95"/>
  <c r="AK21" i="95"/>
  <c r="AK24" i="95"/>
  <c r="AK25" i="95"/>
  <c r="AK29" i="95"/>
  <c r="AJ3" i="93"/>
  <c r="AJ4" i="93"/>
  <c r="AJ5" i="93"/>
  <c r="AJ6" i="93"/>
  <c r="AJ7" i="93"/>
  <c r="AJ9" i="93"/>
  <c r="AJ10" i="93"/>
  <c r="AJ11" i="93"/>
  <c r="AJ12" i="93"/>
  <c r="AJ13" i="93"/>
  <c r="AJ14" i="93"/>
  <c r="AJ15" i="93"/>
  <c r="AJ16" i="93"/>
  <c r="AJ17" i="93"/>
  <c r="AJ18" i="93"/>
  <c r="AJ19" i="93"/>
  <c r="AJ20" i="93"/>
  <c r="AJ21" i="93"/>
  <c r="AJ22" i="93"/>
  <c r="AJ23" i="93"/>
  <c r="AJ24" i="93"/>
  <c r="AJ25" i="93"/>
  <c r="AJ27" i="93"/>
  <c r="AJ28" i="93"/>
  <c r="AJ29" i="93"/>
  <c r="AJ30" i="93"/>
  <c r="AJ31" i="93"/>
  <c r="AJ33" i="93"/>
  <c r="AK3" i="93"/>
  <c r="AK4" i="93"/>
  <c r="AK5" i="93"/>
  <c r="AK7" i="93"/>
  <c r="AK10" i="93"/>
  <c r="AK11" i="93"/>
  <c r="AK12" i="93"/>
  <c r="AK13" i="93"/>
  <c r="AK17" i="93"/>
  <c r="AK18" i="93"/>
  <c r="AK19" i="93"/>
  <c r="AK20" i="93"/>
  <c r="AK21" i="93"/>
  <c r="AK24" i="93"/>
  <c r="AK25" i="93"/>
  <c r="AK29" i="93"/>
  <c r="AK33" i="93"/>
  <c r="AJ3" i="87" l="1"/>
  <c r="AJ4" i="87"/>
  <c r="AJ5" i="87"/>
  <c r="AJ6" i="87"/>
  <c r="AJ7" i="87"/>
  <c r="AJ8" i="87"/>
  <c r="AJ9" i="87"/>
  <c r="AJ10" i="87"/>
  <c r="AJ11" i="87"/>
  <c r="AJ12" i="87"/>
  <c r="AJ13" i="87"/>
  <c r="AJ14" i="87"/>
  <c r="AJ15" i="87"/>
  <c r="AJ16" i="87"/>
  <c r="AJ17" i="87"/>
  <c r="AJ18" i="87"/>
  <c r="AJ19" i="87"/>
  <c r="AJ20" i="87"/>
  <c r="AJ21" i="87"/>
  <c r="AJ22" i="87"/>
  <c r="AJ23" i="87"/>
  <c r="AJ24" i="87"/>
  <c r="AJ25" i="87"/>
  <c r="AJ26" i="87"/>
  <c r="AJ27" i="87"/>
  <c r="AJ28" i="87"/>
  <c r="AJ29" i="87"/>
  <c r="AJ30" i="87"/>
  <c r="AJ31" i="87"/>
  <c r="AJ32" i="87"/>
  <c r="AK3" i="87"/>
  <c r="AK4" i="87"/>
  <c r="AK5" i="87"/>
  <c r="AK7" i="87"/>
  <c r="AK10" i="87"/>
  <c r="AK11" i="87"/>
  <c r="AK12" i="87"/>
  <c r="AK13" i="87"/>
  <c r="AK17" i="87"/>
  <c r="AK18" i="87"/>
  <c r="AK19" i="87"/>
  <c r="AK20" i="87"/>
  <c r="AK21" i="87"/>
  <c r="AK24" i="87"/>
  <c r="AK25" i="87"/>
  <c r="AK29" i="87"/>
  <c r="AJ3" i="85"/>
  <c r="AJ4" i="85"/>
  <c r="AJ5" i="85"/>
  <c r="AJ6" i="85"/>
  <c r="AJ7" i="85"/>
  <c r="AJ8" i="85"/>
  <c r="AJ9" i="85"/>
  <c r="AJ10" i="85"/>
  <c r="AJ11" i="85"/>
  <c r="AJ12" i="85"/>
  <c r="AJ13" i="85"/>
  <c r="AJ14" i="85"/>
  <c r="AJ15" i="85"/>
  <c r="AJ16" i="85"/>
  <c r="AJ17" i="85"/>
  <c r="AJ18" i="85"/>
  <c r="AJ19" i="85"/>
  <c r="AJ20" i="85"/>
  <c r="AJ21" i="85"/>
  <c r="AJ22" i="85"/>
  <c r="AJ23" i="85"/>
  <c r="AJ24" i="85"/>
  <c r="AJ25" i="85"/>
  <c r="AJ26" i="85"/>
  <c r="AJ27" i="85"/>
  <c r="AJ28" i="85"/>
  <c r="AJ29" i="85"/>
  <c r="AJ30" i="85"/>
  <c r="AJ31" i="85"/>
  <c r="AJ32" i="85"/>
  <c r="AK3" i="85"/>
  <c r="AK4" i="85"/>
  <c r="AK5" i="85"/>
  <c r="AK7" i="85"/>
  <c r="AK10" i="85"/>
  <c r="AK11" i="85"/>
  <c r="AK12" i="85"/>
  <c r="AK13" i="85"/>
  <c r="AK17" i="85"/>
  <c r="AK18" i="85"/>
  <c r="AK19" i="85"/>
  <c r="AK20" i="85"/>
  <c r="AK21" i="85"/>
  <c r="AK24" i="85"/>
  <c r="AK25" i="85"/>
  <c r="AK29" i="85"/>
  <c r="AK33" i="85"/>
  <c r="AJ3" i="79"/>
  <c r="AJ4" i="79"/>
  <c r="AJ5" i="79"/>
  <c r="AJ6" i="79"/>
  <c r="AJ7" i="79"/>
  <c r="AJ8" i="79"/>
  <c r="AJ9" i="79"/>
  <c r="AJ10" i="79"/>
  <c r="AJ11" i="79"/>
  <c r="AJ12" i="79"/>
  <c r="AJ13" i="79"/>
  <c r="AJ14" i="79"/>
  <c r="AJ15" i="79"/>
  <c r="AJ16" i="79"/>
  <c r="AJ17" i="79"/>
  <c r="AJ18" i="79"/>
  <c r="AJ19" i="79"/>
  <c r="AJ20" i="79"/>
  <c r="AJ21" i="79"/>
  <c r="AJ22" i="79"/>
  <c r="AJ23" i="79"/>
  <c r="AJ24" i="79"/>
  <c r="AJ25" i="79"/>
  <c r="AJ26" i="79"/>
  <c r="AJ27" i="79"/>
  <c r="AJ28" i="79"/>
  <c r="AJ29" i="79"/>
  <c r="AJ30" i="79"/>
  <c r="AJ31" i="79"/>
  <c r="AJ32" i="79"/>
  <c r="AJ33" i="79"/>
  <c r="AK3" i="79"/>
  <c r="AK4" i="79"/>
  <c r="AK5" i="79"/>
  <c r="AK7" i="79"/>
  <c r="AK10" i="79"/>
  <c r="AK11" i="79"/>
  <c r="AK12" i="79"/>
  <c r="AK13" i="79"/>
  <c r="AK17" i="79"/>
  <c r="AK18" i="79"/>
  <c r="AK19" i="79"/>
  <c r="AK20" i="79"/>
  <c r="AK21" i="79"/>
  <c r="AK24" i="79"/>
  <c r="AK25" i="79"/>
  <c r="AK29" i="79"/>
  <c r="AK33" i="79"/>
  <c r="AJ3" i="77"/>
  <c r="AJ4" i="77"/>
  <c r="AJ5" i="77"/>
  <c r="AJ6" i="77"/>
  <c r="AJ7" i="77"/>
  <c r="AJ8" i="77"/>
  <c r="AJ9" i="77"/>
  <c r="AJ10" i="77"/>
  <c r="AJ11" i="77"/>
  <c r="AJ12" i="77"/>
  <c r="AJ13" i="77"/>
  <c r="AJ14" i="77"/>
  <c r="AJ15" i="77"/>
  <c r="AJ16" i="77"/>
  <c r="AJ17" i="77"/>
  <c r="AJ18" i="77"/>
  <c r="AJ19" i="77"/>
  <c r="AJ20" i="77"/>
  <c r="AJ21" i="77"/>
  <c r="AJ22" i="77"/>
  <c r="AJ23" i="77"/>
  <c r="AJ24" i="77"/>
  <c r="AJ25" i="77"/>
  <c r="AJ26" i="77"/>
  <c r="AJ27" i="77"/>
  <c r="AJ28" i="77"/>
  <c r="AJ29" i="77"/>
  <c r="AJ30" i="77"/>
  <c r="AJ31" i="77"/>
  <c r="AJ32" i="77"/>
  <c r="AJ33" i="77"/>
  <c r="AK3" i="77"/>
  <c r="AK4" i="77"/>
  <c r="AK5" i="77"/>
  <c r="AK7" i="77"/>
  <c r="AK10" i="77"/>
  <c r="AK11" i="77"/>
  <c r="AK12" i="77"/>
  <c r="AK13" i="77"/>
  <c r="AK17" i="77"/>
  <c r="AK18" i="77"/>
  <c r="AK19" i="77"/>
  <c r="AK20" i="77"/>
  <c r="AK21" i="77"/>
  <c r="AK24" i="77"/>
  <c r="AK25" i="77"/>
  <c r="AK29" i="77"/>
  <c r="AK33" i="77"/>
  <c r="D24" i="106" l="1"/>
  <c r="E24" i="106"/>
  <c r="F24" i="106"/>
  <c r="G24" i="106"/>
  <c r="H24" i="106"/>
  <c r="I24" i="106"/>
  <c r="J24" i="106"/>
  <c r="K24" i="106"/>
  <c r="L24" i="106"/>
  <c r="M24" i="106"/>
  <c r="N24" i="106"/>
  <c r="O24" i="106"/>
  <c r="P24" i="106"/>
  <c r="Q24" i="106"/>
  <c r="D25" i="106"/>
  <c r="E25" i="106"/>
  <c r="F25" i="106"/>
  <c r="G25" i="106"/>
  <c r="H25" i="106"/>
  <c r="I25" i="106"/>
  <c r="J25" i="106"/>
  <c r="K25" i="106"/>
  <c r="L25" i="106"/>
  <c r="M25" i="106"/>
  <c r="N25" i="106"/>
  <c r="O25" i="106"/>
  <c r="P25" i="106"/>
  <c r="Q25" i="106"/>
  <c r="D26" i="106"/>
  <c r="E26" i="106"/>
  <c r="F26" i="106"/>
  <c r="G26" i="106"/>
  <c r="H26" i="106"/>
  <c r="I26" i="106"/>
  <c r="J26" i="106"/>
  <c r="K26" i="106"/>
  <c r="L26" i="106"/>
  <c r="M26" i="106"/>
  <c r="N26" i="106"/>
  <c r="O26" i="106"/>
  <c r="P26" i="106"/>
  <c r="Q26" i="106"/>
  <c r="D27" i="106"/>
  <c r="E27" i="106"/>
  <c r="F27" i="106"/>
  <c r="G27" i="106"/>
  <c r="H27" i="106"/>
  <c r="I27" i="106"/>
  <c r="J27" i="106"/>
  <c r="K27" i="106"/>
  <c r="L27" i="106"/>
  <c r="M27" i="106"/>
  <c r="N27" i="106"/>
  <c r="O27" i="106"/>
  <c r="P27" i="106"/>
  <c r="Q27" i="106"/>
  <c r="D28" i="106"/>
  <c r="E28" i="106"/>
  <c r="F28" i="106"/>
  <c r="G28" i="106"/>
  <c r="H28" i="106"/>
  <c r="I28" i="106"/>
  <c r="J28" i="106"/>
  <c r="K28" i="106"/>
  <c r="L28" i="106"/>
  <c r="M28" i="106"/>
  <c r="N28" i="106"/>
  <c r="O28" i="106"/>
  <c r="P28" i="106"/>
  <c r="Q28" i="106"/>
  <c r="D29" i="106"/>
  <c r="E29" i="106"/>
  <c r="F29" i="106"/>
  <c r="G29" i="106"/>
  <c r="H29" i="106"/>
  <c r="I29" i="106"/>
  <c r="J29" i="106"/>
  <c r="K29" i="106"/>
  <c r="L29" i="106"/>
  <c r="M29" i="106"/>
  <c r="N29" i="106"/>
  <c r="O29" i="106"/>
  <c r="P29" i="106"/>
  <c r="Q29" i="106"/>
  <c r="D30" i="106"/>
  <c r="E30" i="106"/>
  <c r="F30" i="106"/>
  <c r="G30" i="106"/>
  <c r="H30" i="106"/>
  <c r="I30" i="106"/>
  <c r="J30" i="106"/>
  <c r="K30" i="106"/>
  <c r="L30" i="106"/>
  <c r="M30" i="106"/>
  <c r="N30" i="106"/>
  <c r="O30" i="106"/>
  <c r="P30" i="106"/>
  <c r="Q30" i="106"/>
  <c r="D31" i="106"/>
  <c r="E31" i="106"/>
  <c r="F31" i="106"/>
  <c r="G31" i="106"/>
  <c r="H31" i="106"/>
  <c r="I31" i="106"/>
  <c r="J31" i="106"/>
  <c r="K31" i="106"/>
  <c r="L31" i="106"/>
  <c r="M31" i="106"/>
  <c r="N31" i="106"/>
  <c r="O31" i="106"/>
  <c r="P31" i="106"/>
  <c r="Q31" i="106"/>
  <c r="D32" i="106"/>
  <c r="E32" i="106"/>
  <c r="F32" i="106"/>
  <c r="G32" i="106"/>
  <c r="H32" i="106"/>
  <c r="I32" i="106"/>
  <c r="J32" i="106"/>
  <c r="K32" i="106"/>
  <c r="L32" i="106"/>
  <c r="M32" i="106"/>
  <c r="N32" i="106"/>
  <c r="O32" i="106"/>
  <c r="P32" i="106"/>
  <c r="Q32" i="106"/>
  <c r="D33" i="106"/>
  <c r="E33" i="106"/>
  <c r="F33" i="106"/>
  <c r="G33" i="106"/>
  <c r="H33" i="106"/>
  <c r="I33" i="106"/>
  <c r="J33" i="106"/>
  <c r="K33" i="106"/>
  <c r="L33" i="106"/>
  <c r="M33" i="106"/>
  <c r="N33" i="106"/>
  <c r="O33" i="106"/>
  <c r="P33" i="106"/>
  <c r="Q33" i="106"/>
  <c r="D34" i="106"/>
  <c r="E34" i="106"/>
  <c r="F34" i="106"/>
  <c r="G34" i="106"/>
  <c r="H34" i="106"/>
  <c r="I34" i="106"/>
  <c r="J34" i="106"/>
  <c r="K34" i="106"/>
  <c r="L34" i="106"/>
  <c r="M34" i="106"/>
  <c r="N34" i="106"/>
  <c r="O34" i="106"/>
  <c r="P34" i="106"/>
  <c r="Q34" i="106"/>
  <c r="D35" i="106"/>
  <c r="E35" i="106"/>
  <c r="F35" i="106"/>
  <c r="G35" i="106"/>
  <c r="H35" i="106"/>
  <c r="I35" i="106"/>
  <c r="J35" i="106"/>
  <c r="K35" i="106"/>
  <c r="L35" i="106"/>
  <c r="M35" i="106"/>
  <c r="N35" i="106"/>
  <c r="O35" i="106"/>
  <c r="P35" i="106"/>
  <c r="Q35" i="106"/>
  <c r="D36" i="106"/>
  <c r="E36" i="106"/>
  <c r="F36" i="106"/>
  <c r="G36" i="106"/>
  <c r="H36" i="106"/>
  <c r="I36" i="106"/>
  <c r="J36" i="106"/>
  <c r="K36" i="106"/>
  <c r="L36" i="106"/>
  <c r="M36" i="106"/>
  <c r="N36" i="106"/>
  <c r="O36" i="106"/>
  <c r="P36" i="106"/>
  <c r="Q36" i="106"/>
  <c r="D37" i="106"/>
  <c r="E37" i="106"/>
  <c r="F37" i="106"/>
  <c r="G37" i="106"/>
  <c r="H37" i="106"/>
  <c r="I37" i="106"/>
  <c r="J37" i="106"/>
  <c r="K37" i="106"/>
  <c r="L37" i="106"/>
  <c r="M37" i="106"/>
  <c r="N37" i="106"/>
  <c r="O37" i="106"/>
  <c r="P37" i="106"/>
  <c r="Q37" i="106"/>
  <c r="D38" i="106"/>
  <c r="E38" i="106"/>
  <c r="F38" i="106"/>
  <c r="G38" i="106"/>
  <c r="H38" i="106"/>
  <c r="I38" i="106"/>
  <c r="J38" i="106"/>
  <c r="K38" i="106"/>
  <c r="L38" i="106"/>
  <c r="M38" i="106"/>
  <c r="N38" i="106"/>
  <c r="O38" i="106"/>
  <c r="P38" i="106"/>
  <c r="Q38" i="106"/>
  <c r="D39" i="106"/>
  <c r="E39" i="106"/>
  <c r="F39" i="106"/>
  <c r="G39" i="106"/>
  <c r="H39" i="106"/>
  <c r="I39" i="106"/>
  <c r="J39" i="106"/>
  <c r="K39" i="106"/>
  <c r="L39" i="106"/>
  <c r="M39" i="106"/>
  <c r="N39" i="106"/>
  <c r="O39" i="106"/>
  <c r="P39" i="106"/>
  <c r="Q39" i="106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P40" i="106"/>
  <c r="Q40" i="106"/>
  <c r="R24" i="106"/>
  <c r="S24" i="106"/>
  <c r="T24" i="106"/>
  <c r="U24" i="106"/>
  <c r="V24" i="106"/>
  <c r="W24" i="106"/>
  <c r="X24" i="106"/>
  <c r="Y24" i="106"/>
  <c r="Z24" i="106"/>
  <c r="AA24" i="106"/>
  <c r="R25" i="106"/>
  <c r="S25" i="106"/>
  <c r="T25" i="106"/>
  <c r="U25" i="106"/>
  <c r="V25" i="106"/>
  <c r="W25" i="106"/>
  <c r="X25" i="106"/>
  <c r="Y25" i="106"/>
  <c r="Z25" i="106"/>
  <c r="AA25" i="106"/>
  <c r="R26" i="106"/>
  <c r="S26" i="106"/>
  <c r="T26" i="106"/>
  <c r="U26" i="106"/>
  <c r="V26" i="106"/>
  <c r="W26" i="106"/>
  <c r="X26" i="106"/>
  <c r="Y26" i="106"/>
  <c r="Z26" i="106"/>
  <c r="AA26" i="106"/>
  <c r="R27" i="106"/>
  <c r="S27" i="106"/>
  <c r="T27" i="106"/>
  <c r="U27" i="106"/>
  <c r="V27" i="106"/>
  <c r="W27" i="106"/>
  <c r="X27" i="106"/>
  <c r="Y27" i="106"/>
  <c r="Z27" i="106"/>
  <c r="AA27" i="106"/>
  <c r="R28" i="106"/>
  <c r="S28" i="106"/>
  <c r="T28" i="106"/>
  <c r="U28" i="106"/>
  <c r="V28" i="106"/>
  <c r="W28" i="106"/>
  <c r="X28" i="106"/>
  <c r="Y28" i="106"/>
  <c r="Z28" i="106"/>
  <c r="AA28" i="106"/>
  <c r="R29" i="106"/>
  <c r="S29" i="106"/>
  <c r="T29" i="106"/>
  <c r="U29" i="106"/>
  <c r="V29" i="106"/>
  <c r="W29" i="106"/>
  <c r="X29" i="106"/>
  <c r="Y29" i="106"/>
  <c r="Z29" i="106"/>
  <c r="AA29" i="106"/>
  <c r="R30" i="106"/>
  <c r="S30" i="106"/>
  <c r="T30" i="106"/>
  <c r="U30" i="106"/>
  <c r="V30" i="106"/>
  <c r="W30" i="106"/>
  <c r="X30" i="106"/>
  <c r="Y30" i="106"/>
  <c r="Z30" i="106"/>
  <c r="AA30" i="106"/>
  <c r="R31" i="106"/>
  <c r="S31" i="106"/>
  <c r="T31" i="106"/>
  <c r="U31" i="106"/>
  <c r="V31" i="106"/>
  <c r="W31" i="106"/>
  <c r="X31" i="106"/>
  <c r="Y31" i="106"/>
  <c r="Z31" i="106"/>
  <c r="AA31" i="106"/>
  <c r="R32" i="106"/>
  <c r="S32" i="106"/>
  <c r="T32" i="106"/>
  <c r="U32" i="106"/>
  <c r="V32" i="106"/>
  <c r="W32" i="106"/>
  <c r="X32" i="106"/>
  <c r="Y32" i="106"/>
  <c r="Z32" i="106"/>
  <c r="AA32" i="106"/>
  <c r="R33" i="106"/>
  <c r="S33" i="106"/>
  <c r="T33" i="106"/>
  <c r="U33" i="106"/>
  <c r="V33" i="106"/>
  <c r="W33" i="106"/>
  <c r="X33" i="106"/>
  <c r="Y33" i="106"/>
  <c r="Z33" i="106"/>
  <c r="AA33" i="106"/>
  <c r="R34" i="106"/>
  <c r="S34" i="106"/>
  <c r="T34" i="106"/>
  <c r="U34" i="106"/>
  <c r="V34" i="106"/>
  <c r="W34" i="106"/>
  <c r="X34" i="106"/>
  <c r="Y34" i="106"/>
  <c r="Z34" i="106"/>
  <c r="AA34" i="106"/>
  <c r="R35" i="106"/>
  <c r="S35" i="106"/>
  <c r="T35" i="106"/>
  <c r="U35" i="106"/>
  <c r="V35" i="106"/>
  <c r="W35" i="106"/>
  <c r="X35" i="106"/>
  <c r="Y35" i="106"/>
  <c r="Z35" i="106"/>
  <c r="AA35" i="106"/>
  <c r="R36" i="106"/>
  <c r="S36" i="106"/>
  <c r="T36" i="106"/>
  <c r="U36" i="106"/>
  <c r="V36" i="106"/>
  <c r="W36" i="106"/>
  <c r="X36" i="106"/>
  <c r="Y36" i="106"/>
  <c r="Z36" i="106"/>
  <c r="AA36" i="106"/>
  <c r="R37" i="106"/>
  <c r="S37" i="106"/>
  <c r="T37" i="106"/>
  <c r="U37" i="106"/>
  <c r="V37" i="106"/>
  <c r="W37" i="106"/>
  <c r="X37" i="106"/>
  <c r="Y37" i="106"/>
  <c r="Z37" i="106"/>
  <c r="AA37" i="106"/>
  <c r="R38" i="106"/>
  <c r="S38" i="106"/>
  <c r="T38" i="106"/>
  <c r="U38" i="106"/>
  <c r="V38" i="106"/>
  <c r="W38" i="106"/>
  <c r="X38" i="106"/>
  <c r="Y38" i="106"/>
  <c r="Z38" i="106"/>
  <c r="AA38" i="106"/>
  <c r="R39" i="106"/>
  <c r="S39" i="106"/>
  <c r="T39" i="106"/>
  <c r="U39" i="106"/>
  <c r="V39" i="106"/>
  <c r="W39" i="106"/>
  <c r="X39" i="106"/>
  <c r="Y39" i="106"/>
  <c r="Z39" i="106"/>
  <c r="AA39" i="106"/>
  <c r="R40" i="106"/>
  <c r="S40" i="106"/>
  <c r="T40" i="106"/>
  <c r="U40" i="106"/>
  <c r="V40" i="106"/>
  <c r="W40" i="106"/>
  <c r="X40" i="106"/>
  <c r="Y40" i="106"/>
  <c r="Z40" i="106"/>
  <c r="AA40" i="106"/>
  <c r="E24" i="104"/>
  <c r="F24" i="104"/>
  <c r="G24" i="104"/>
  <c r="H24" i="104"/>
  <c r="I24" i="104"/>
  <c r="J24" i="104"/>
  <c r="K24" i="104"/>
  <c r="L24" i="104"/>
  <c r="M24" i="104"/>
  <c r="N24" i="104"/>
  <c r="O24" i="104"/>
  <c r="P24" i="104"/>
  <c r="Q24" i="104"/>
  <c r="R24" i="104"/>
  <c r="S24" i="104"/>
  <c r="T24" i="104"/>
  <c r="U24" i="104"/>
  <c r="V24" i="104"/>
  <c r="W24" i="104"/>
  <c r="X24" i="104"/>
  <c r="Y24" i="104"/>
  <c r="Z24" i="104"/>
  <c r="AA24" i="104"/>
  <c r="E25" i="104"/>
  <c r="F25" i="104"/>
  <c r="G25" i="104"/>
  <c r="H25" i="104"/>
  <c r="I25" i="104"/>
  <c r="J25" i="104"/>
  <c r="K25" i="104"/>
  <c r="L25" i="104"/>
  <c r="M25" i="104"/>
  <c r="N25" i="104"/>
  <c r="O25" i="104"/>
  <c r="P25" i="104"/>
  <c r="Q25" i="104"/>
  <c r="R25" i="104"/>
  <c r="S25" i="104"/>
  <c r="T25" i="104"/>
  <c r="U25" i="104"/>
  <c r="V25" i="104"/>
  <c r="W25" i="104"/>
  <c r="X25" i="104"/>
  <c r="Y25" i="104"/>
  <c r="Z25" i="104"/>
  <c r="AA25" i="104"/>
  <c r="E26" i="104"/>
  <c r="F26" i="104"/>
  <c r="G26" i="104"/>
  <c r="H26" i="104"/>
  <c r="I26" i="104"/>
  <c r="J26" i="104"/>
  <c r="K26" i="104"/>
  <c r="L26" i="104"/>
  <c r="M26" i="104"/>
  <c r="N26" i="104"/>
  <c r="O26" i="104"/>
  <c r="P26" i="104"/>
  <c r="Q26" i="104"/>
  <c r="R26" i="104"/>
  <c r="S26" i="104"/>
  <c r="T26" i="104"/>
  <c r="U26" i="104"/>
  <c r="V26" i="104"/>
  <c r="W26" i="104"/>
  <c r="X26" i="104"/>
  <c r="Y26" i="104"/>
  <c r="Z26" i="104"/>
  <c r="AA26" i="104"/>
  <c r="E27" i="104"/>
  <c r="F27" i="104"/>
  <c r="G27" i="104"/>
  <c r="H27" i="104"/>
  <c r="I27" i="104"/>
  <c r="J27" i="104"/>
  <c r="K27" i="104"/>
  <c r="L27" i="104"/>
  <c r="M27" i="104"/>
  <c r="N27" i="104"/>
  <c r="O27" i="104"/>
  <c r="P27" i="104"/>
  <c r="Q27" i="104"/>
  <c r="R27" i="104"/>
  <c r="S27" i="104"/>
  <c r="T27" i="104"/>
  <c r="U27" i="104"/>
  <c r="V27" i="104"/>
  <c r="W27" i="104"/>
  <c r="X27" i="104"/>
  <c r="Y27" i="104"/>
  <c r="Z27" i="104"/>
  <c r="AA27" i="104"/>
  <c r="E28" i="104"/>
  <c r="F28" i="104"/>
  <c r="G28" i="104"/>
  <c r="H28" i="104"/>
  <c r="I28" i="104"/>
  <c r="J28" i="104"/>
  <c r="K28" i="104"/>
  <c r="L28" i="104"/>
  <c r="M28" i="104"/>
  <c r="N28" i="104"/>
  <c r="O28" i="104"/>
  <c r="P28" i="104"/>
  <c r="Q28" i="104"/>
  <c r="R28" i="104"/>
  <c r="S28" i="104"/>
  <c r="T28" i="104"/>
  <c r="U28" i="104"/>
  <c r="V28" i="104"/>
  <c r="W28" i="104"/>
  <c r="X28" i="104"/>
  <c r="Y28" i="104"/>
  <c r="Z28" i="104"/>
  <c r="AA28" i="104"/>
  <c r="E29" i="104"/>
  <c r="F29" i="104"/>
  <c r="G29" i="104"/>
  <c r="H29" i="104"/>
  <c r="I29" i="104"/>
  <c r="J29" i="104"/>
  <c r="K29" i="104"/>
  <c r="L29" i="104"/>
  <c r="M29" i="104"/>
  <c r="N29" i="104"/>
  <c r="O29" i="104"/>
  <c r="P29" i="104"/>
  <c r="Q29" i="104"/>
  <c r="R29" i="104"/>
  <c r="S29" i="104"/>
  <c r="T29" i="104"/>
  <c r="U29" i="104"/>
  <c r="V29" i="104"/>
  <c r="W29" i="104"/>
  <c r="X29" i="104"/>
  <c r="Y29" i="104"/>
  <c r="Z29" i="104"/>
  <c r="AA29" i="104"/>
  <c r="E30" i="104"/>
  <c r="F30" i="104"/>
  <c r="G30" i="104"/>
  <c r="H30" i="104"/>
  <c r="I30" i="104"/>
  <c r="J30" i="104"/>
  <c r="K30" i="104"/>
  <c r="L30" i="104"/>
  <c r="M30" i="104"/>
  <c r="N30" i="104"/>
  <c r="O30" i="104"/>
  <c r="P30" i="104"/>
  <c r="Q30" i="104"/>
  <c r="R30" i="104"/>
  <c r="S30" i="104"/>
  <c r="T30" i="104"/>
  <c r="U30" i="104"/>
  <c r="V30" i="104"/>
  <c r="W30" i="104"/>
  <c r="X30" i="104"/>
  <c r="Y30" i="104"/>
  <c r="Z30" i="104"/>
  <c r="AA30" i="104"/>
  <c r="E31" i="104"/>
  <c r="F31" i="104"/>
  <c r="G31" i="104"/>
  <c r="H31" i="104"/>
  <c r="I31" i="104"/>
  <c r="J31" i="104"/>
  <c r="K31" i="104"/>
  <c r="L31" i="104"/>
  <c r="M31" i="104"/>
  <c r="N31" i="104"/>
  <c r="O31" i="104"/>
  <c r="P31" i="104"/>
  <c r="Q31" i="104"/>
  <c r="R31" i="104"/>
  <c r="S31" i="104"/>
  <c r="T31" i="104"/>
  <c r="U31" i="104"/>
  <c r="V31" i="104"/>
  <c r="W31" i="104"/>
  <c r="X31" i="104"/>
  <c r="Y31" i="104"/>
  <c r="Z31" i="104"/>
  <c r="AA31" i="104"/>
  <c r="E32" i="104"/>
  <c r="F32" i="104"/>
  <c r="G32" i="104"/>
  <c r="H32" i="104"/>
  <c r="I32" i="104"/>
  <c r="J32" i="104"/>
  <c r="K32" i="104"/>
  <c r="L32" i="104"/>
  <c r="M32" i="104"/>
  <c r="N32" i="104"/>
  <c r="O32" i="104"/>
  <c r="P32" i="104"/>
  <c r="Q32" i="104"/>
  <c r="R32" i="104"/>
  <c r="S32" i="104"/>
  <c r="T32" i="104"/>
  <c r="U32" i="104"/>
  <c r="V32" i="104"/>
  <c r="W32" i="104"/>
  <c r="X32" i="104"/>
  <c r="Y32" i="104"/>
  <c r="Z32" i="104"/>
  <c r="AA32" i="104"/>
  <c r="E33" i="104"/>
  <c r="F33" i="104"/>
  <c r="G33" i="104"/>
  <c r="H33" i="104"/>
  <c r="I33" i="104"/>
  <c r="J33" i="104"/>
  <c r="K33" i="104"/>
  <c r="L33" i="104"/>
  <c r="M33" i="104"/>
  <c r="N33" i="104"/>
  <c r="O33" i="104"/>
  <c r="P33" i="104"/>
  <c r="Q33" i="104"/>
  <c r="R33" i="104"/>
  <c r="S33" i="104"/>
  <c r="T33" i="104"/>
  <c r="U33" i="104"/>
  <c r="V33" i="104"/>
  <c r="W33" i="104"/>
  <c r="X33" i="104"/>
  <c r="Y33" i="104"/>
  <c r="Z33" i="104"/>
  <c r="AA33" i="104"/>
  <c r="E34" i="104"/>
  <c r="F34" i="104"/>
  <c r="G34" i="104"/>
  <c r="H34" i="104"/>
  <c r="I34" i="104"/>
  <c r="J34" i="104"/>
  <c r="K34" i="104"/>
  <c r="L34" i="104"/>
  <c r="M34" i="104"/>
  <c r="N34" i="104"/>
  <c r="O34" i="104"/>
  <c r="P34" i="104"/>
  <c r="Q34" i="104"/>
  <c r="R34" i="104"/>
  <c r="S34" i="104"/>
  <c r="T34" i="104"/>
  <c r="U34" i="104"/>
  <c r="V34" i="104"/>
  <c r="W34" i="104"/>
  <c r="X34" i="104"/>
  <c r="Y34" i="104"/>
  <c r="Z34" i="104"/>
  <c r="AA34" i="104"/>
  <c r="E35" i="104"/>
  <c r="F35" i="104"/>
  <c r="G35" i="104"/>
  <c r="H35" i="104"/>
  <c r="I35" i="104"/>
  <c r="J35" i="104"/>
  <c r="K35" i="104"/>
  <c r="L35" i="104"/>
  <c r="M35" i="104"/>
  <c r="N35" i="104"/>
  <c r="O35" i="104"/>
  <c r="P35" i="104"/>
  <c r="Q35" i="104"/>
  <c r="R35" i="104"/>
  <c r="S35" i="104"/>
  <c r="T35" i="104"/>
  <c r="U35" i="104"/>
  <c r="V35" i="104"/>
  <c r="W35" i="104"/>
  <c r="X35" i="104"/>
  <c r="Y35" i="104"/>
  <c r="Z35" i="104"/>
  <c r="AA35" i="104"/>
  <c r="E36" i="104"/>
  <c r="F36" i="104"/>
  <c r="G36" i="104"/>
  <c r="H36" i="104"/>
  <c r="I36" i="104"/>
  <c r="J36" i="104"/>
  <c r="K36" i="104"/>
  <c r="L36" i="104"/>
  <c r="M36" i="104"/>
  <c r="N36" i="104"/>
  <c r="O36" i="104"/>
  <c r="P36" i="104"/>
  <c r="Q36" i="104"/>
  <c r="R36" i="104"/>
  <c r="S36" i="104"/>
  <c r="T36" i="104"/>
  <c r="U36" i="104"/>
  <c r="V36" i="104"/>
  <c r="W36" i="104"/>
  <c r="X36" i="104"/>
  <c r="Y36" i="104"/>
  <c r="Z36" i="104"/>
  <c r="AA36" i="104"/>
  <c r="E37" i="104"/>
  <c r="F37" i="104"/>
  <c r="G37" i="104"/>
  <c r="H37" i="104"/>
  <c r="I37" i="104"/>
  <c r="J37" i="104"/>
  <c r="K37" i="104"/>
  <c r="L37" i="104"/>
  <c r="M37" i="104"/>
  <c r="N37" i="104"/>
  <c r="O37" i="104"/>
  <c r="P37" i="104"/>
  <c r="Q37" i="104"/>
  <c r="R37" i="104"/>
  <c r="S37" i="104"/>
  <c r="T37" i="104"/>
  <c r="U37" i="104"/>
  <c r="V37" i="104"/>
  <c r="W37" i="104"/>
  <c r="X37" i="104"/>
  <c r="Y37" i="104"/>
  <c r="Z37" i="104"/>
  <c r="AA37" i="104"/>
  <c r="E38" i="104"/>
  <c r="F38" i="104"/>
  <c r="G38" i="104"/>
  <c r="H38" i="104"/>
  <c r="I38" i="104"/>
  <c r="J38" i="104"/>
  <c r="K38" i="104"/>
  <c r="L38" i="104"/>
  <c r="M38" i="104"/>
  <c r="N38" i="104"/>
  <c r="O38" i="104"/>
  <c r="P38" i="104"/>
  <c r="Q38" i="104"/>
  <c r="R38" i="104"/>
  <c r="S38" i="104"/>
  <c r="T38" i="104"/>
  <c r="U38" i="104"/>
  <c r="V38" i="104"/>
  <c r="W38" i="104"/>
  <c r="X38" i="104"/>
  <c r="Y38" i="104"/>
  <c r="Z38" i="104"/>
  <c r="AA38" i="104"/>
  <c r="E39" i="104"/>
  <c r="F39" i="104"/>
  <c r="G39" i="104"/>
  <c r="H39" i="104"/>
  <c r="I39" i="104"/>
  <c r="J39" i="104"/>
  <c r="K39" i="104"/>
  <c r="L39" i="104"/>
  <c r="M39" i="104"/>
  <c r="N39" i="104"/>
  <c r="O39" i="104"/>
  <c r="P39" i="104"/>
  <c r="Q39" i="104"/>
  <c r="R39" i="104"/>
  <c r="S39" i="104"/>
  <c r="T39" i="104"/>
  <c r="U39" i="104"/>
  <c r="V39" i="104"/>
  <c r="W39" i="104"/>
  <c r="X39" i="104"/>
  <c r="Y39" i="104"/>
  <c r="Z39" i="104"/>
  <c r="AA39" i="104"/>
  <c r="E40" i="104"/>
  <c r="F40" i="104"/>
  <c r="G40" i="104"/>
  <c r="H40" i="104"/>
  <c r="I40" i="104"/>
  <c r="J40" i="104"/>
  <c r="K40" i="104"/>
  <c r="L40" i="104"/>
  <c r="M40" i="104"/>
  <c r="N40" i="104"/>
  <c r="O40" i="104"/>
  <c r="P40" i="104"/>
  <c r="Q40" i="104"/>
  <c r="R40" i="104"/>
  <c r="S40" i="104"/>
  <c r="T40" i="104"/>
  <c r="U40" i="104"/>
  <c r="V40" i="104"/>
  <c r="W40" i="104"/>
  <c r="X40" i="104"/>
  <c r="Y40" i="104"/>
  <c r="Z40" i="104"/>
  <c r="AA40" i="104"/>
  <c r="D40" i="104"/>
  <c r="D24" i="104" l="1"/>
  <c r="D25" i="104"/>
  <c r="D26" i="104"/>
  <c r="D27" i="104"/>
  <c r="D28" i="104"/>
  <c r="D29" i="104"/>
  <c r="D30" i="104"/>
  <c r="D31" i="104"/>
  <c r="D32" i="104"/>
  <c r="D33" i="104"/>
  <c r="D34" i="104"/>
  <c r="D35" i="104"/>
  <c r="D36" i="104"/>
  <c r="D37" i="104"/>
  <c r="D38" i="104"/>
  <c r="D39" i="104"/>
  <c r="E24" i="59" l="1"/>
  <c r="F24" i="59"/>
  <c r="G24" i="59"/>
  <c r="H24" i="59"/>
  <c r="I24" i="59"/>
  <c r="J24" i="59"/>
  <c r="K24" i="59"/>
  <c r="L24" i="59"/>
  <c r="M24" i="59"/>
  <c r="N24" i="59"/>
  <c r="O24" i="59"/>
  <c r="P24" i="59"/>
  <c r="Q24" i="59"/>
  <c r="R24" i="59"/>
  <c r="S24" i="59"/>
  <c r="T24" i="59"/>
  <c r="U24" i="59"/>
  <c r="V24" i="59"/>
  <c r="W24" i="59"/>
  <c r="X24" i="59"/>
  <c r="Y24" i="59"/>
  <c r="Z24" i="59"/>
  <c r="AA24" i="59"/>
  <c r="E25" i="59"/>
  <c r="F25" i="59"/>
  <c r="G25" i="59"/>
  <c r="H25" i="59"/>
  <c r="I25" i="59"/>
  <c r="J25" i="59"/>
  <c r="K25" i="59"/>
  <c r="L25" i="59"/>
  <c r="M25" i="59"/>
  <c r="N25" i="59"/>
  <c r="O25" i="59"/>
  <c r="P25" i="59"/>
  <c r="Q25" i="59"/>
  <c r="R25" i="59"/>
  <c r="S25" i="59"/>
  <c r="T25" i="59"/>
  <c r="U25" i="59"/>
  <c r="V25" i="59"/>
  <c r="W25" i="59"/>
  <c r="X25" i="59"/>
  <c r="Y25" i="59"/>
  <c r="Z25" i="59"/>
  <c r="AA25" i="59"/>
  <c r="E26" i="59"/>
  <c r="F26" i="59"/>
  <c r="G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T26" i="59"/>
  <c r="U26" i="59"/>
  <c r="V26" i="59"/>
  <c r="W26" i="59"/>
  <c r="X26" i="59"/>
  <c r="Y26" i="59"/>
  <c r="Z26" i="59"/>
  <c r="AA26" i="59"/>
  <c r="E27" i="59"/>
  <c r="F27" i="59"/>
  <c r="G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T27" i="59"/>
  <c r="U27" i="59"/>
  <c r="V27" i="59"/>
  <c r="W27" i="59"/>
  <c r="X27" i="59"/>
  <c r="Y27" i="59"/>
  <c r="Z27" i="59"/>
  <c r="AA27" i="59"/>
  <c r="E28" i="59"/>
  <c r="F28" i="59"/>
  <c r="G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T28" i="59"/>
  <c r="U28" i="59"/>
  <c r="V28" i="59"/>
  <c r="W28" i="59"/>
  <c r="X28" i="59"/>
  <c r="Y28" i="59"/>
  <c r="Z28" i="59"/>
  <c r="AA28" i="59"/>
  <c r="E29" i="59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T29" i="59"/>
  <c r="U29" i="59"/>
  <c r="V29" i="59"/>
  <c r="W29" i="59"/>
  <c r="X29" i="59"/>
  <c r="Y29" i="59"/>
  <c r="Z29" i="59"/>
  <c r="AA29" i="59"/>
  <c r="E30" i="59"/>
  <c r="F30" i="59"/>
  <c r="G30" i="59"/>
  <c r="H30" i="59"/>
  <c r="I30" i="59"/>
  <c r="J30" i="59"/>
  <c r="K30" i="59"/>
  <c r="L30" i="59"/>
  <c r="M30" i="59"/>
  <c r="N30" i="59"/>
  <c r="O30" i="59"/>
  <c r="P30" i="59"/>
  <c r="Q30" i="59"/>
  <c r="R30" i="59"/>
  <c r="S30" i="59"/>
  <c r="T30" i="59"/>
  <c r="U30" i="59"/>
  <c r="V30" i="59"/>
  <c r="W30" i="59"/>
  <c r="X30" i="59"/>
  <c r="Y30" i="59"/>
  <c r="Z30" i="59"/>
  <c r="AA30" i="59"/>
  <c r="E31" i="59"/>
  <c r="F31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S31" i="59"/>
  <c r="T31" i="59"/>
  <c r="U31" i="59"/>
  <c r="V31" i="59"/>
  <c r="W31" i="59"/>
  <c r="X31" i="59"/>
  <c r="Y31" i="59"/>
  <c r="Z31" i="59"/>
  <c r="AA31" i="59"/>
  <c r="E32" i="59"/>
  <c r="F32" i="59"/>
  <c r="G32" i="59"/>
  <c r="H32" i="59"/>
  <c r="I32" i="59"/>
  <c r="J32" i="59"/>
  <c r="K32" i="59"/>
  <c r="L32" i="59"/>
  <c r="M32" i="59"/>
  <c r="N32" i="59"/>
  <c r="O32" i="59"/>
  <c r="P32" i="59"/>
  <c r="Q32" i="59"/>
  <c r="R32" i="59"/>
  <c r="S32" i="59"/>
  <c r="T32" i="59"/>
  <c r="U32" i="59"/>
  <c r="V32" i="59"/>
  <c r="W32" i="59"/>
  <c r="X32" i="59"/>
  <c r="Y32" i="59"/>
  <c r="Z32" i="59"/>
  <c r="AA32" i="59"/>
  <c r="E33" i="59"/>
  <c r="F33" i="59"/>
  <c r="G33" i="59"/>
  <c r="H33" i="59"/>
  <c r="I33" i="59"/>
  <c r="J33" i="59"/>
  <c r="K33" i="59"/>
  <c r="L33" i="59"/>
  <c r="M33" i="59"/>
  <c r="N33" i="59"/>
  <c r="O33" i="59"/>
  <c r="P33" i="59"/>
  <c r="Q33" i="59"/>
  <c r="R33" i="59"/>
  <c r="S33" i="59"/>
  <c r="T33" i="59"/>
  <c r="U33" i="59"/>
  <c r="V33" i="59"/>
  <c r="W33" i="59"/>
  <c r="X33" i="59"/>
  <c r="Y33" i="59"/>
  <c r="Z33" i="59"/>
  <c r="AA33" i="59"/>
  <c r="E34" i="59"/>
  <c r="F34" i="59"/>
  <c r="G34" i="59"/>
  <c r="H34" i="59"/>
  <c r="I34" i="59"/>
  <c r="J34" i="59"/>
  <c r="K34" i="59"/>
  <c r="L34" i="59"/>
  <c r="M34" i="59"/>
  <c r="N34" i="59"/>
  <c r="O34" i="59"/>
  <c r="P34" i="59"/>
  <c r="Q34" i="59"/>
  <c r="R34" i="59"/>
  <c r="S34" i="59"/>
  <c r="T34" i="59"/>
  <c r="U34" i="59"/>
  <c r="V34" i="59"/>
  <c r="W34" i="59"/>
  <c r="X34" i="59"/>
  <c r="Y34" i="59"/>
  <c r="Z34" i="59"/>
  <c r="AA34" i="59"/>
  <c r="E35" i="59"/>
  <c r="F35" i="59"/>
  <c r="G35" i="59"/>
  <c r="H35" i="59"/>
  <c r="I35" i="59"/>
  <c r="J35" i="59"/>
  <c r="K35" i="59"/>
  <c r="L35" i="59"/>
  <c r="M35" i="59"/>
  <c r="N35" i="59"/>
  <c r="O35" i="59"/>
  <c r="P35" i="59"/>
  <c r="Q35" i="59"/>
  <c r="R35" i="59"/>
  <c r="S35" i="59"/>
  <c r="T35" i="59"/>
  <c r="U35" i="59"/>
  <c r="V35" i="59"/>
  <c r="W35" i="59"/>
  <c r="X35" i="59"/>
  <c r="Y35" i="59"/>
  <c r="Z35" i="59"/>
  <c r="AA35" i="59"/>
  <c r="E36" i="59"/>
  <c r="F36" i="59"/>
  <c r="G36" i="59"/>
  <c r="H36" i="59"/>
  <c r="I36" i="59"/>
  <c r="J36" i="59"/>
  <c r="K36" i="59"/>
  <c r="L36" i="59"/>
  <c r="M36" i="59"/>
  <c r="N36" i="59"/>
  <c r="O36" i="59"/>
  <c r="P36" i="59"/>
  <c r="Q36" i="59"/>
  <c r="R36" i="59"/>
  <c r="S36" i="59"/>
  <c r="T36" i="59"/>
  <c r="U36" i="59"/>
  <c r="V36" i="59"/>
  <c r="W36" i="59"/>
  <c r="X36" i="59"/>
  <c r="Y36" i="59"/>
  <c r="Z36" i="59"/>
  <c r="AA36" i="59"/>
  <c r="E37" i="59"/>
  <c r="F37" i="59"/>
  <c r="G37" i="59"/>
  <c r="H37" i="59"/>
  <c r="I37" i="59"/>
  <c r="J37" i="59"/>
  <c r="K37" i="59"/>
  <c r="L37" i="59"/>
  <c r="M37" i="59"/>
  <c r="N37" i="59"/>
  <c r="O37" i="59"/>
  <c r="P37" i="59"/>
  <c r="Q37" i="59"/>
  <c r="R37" i="59"/>
  <c r="S37" i="59"/>
  <c r="T37" i="59"/>
  <c r="U37" i="59"/>
  <c r="V37" i="59"/>
  <c r="W37" i="59"/>
  <c r="X37" i="59"/>
  <c r="Y37" i="59"/>
  <c r="Z37" i="59"/>
  <c r="AA37" i="59"/>
  <c r="E38" i="59"/>
  <c r="F38" i="59"/>
  <c r="G38" i="59"/>
  <c r="H38" i="59"/>
  <c r="I38" i="59"/>
  <c r="J38" i="59"/>
  <c r="K38" i="59"/>
  <c r="L38" i="59"/>
  <c r="M38" i="59"/>
  <c r="N38" i="59"/>
  <c r="O38" i="59"/>
  <c r="P38" i="59"/>
  <c r="Q38" i="59"/>
  <c r="R38" i="59"/>
  <c r="S38" i="59"/>
  <c r="T38" i="59"/>
  <c r="U38" i="59"/>
  <c r="V38" i="59"/>
  <c r="W38" i="59"/>
  <c r="X38" i="59"/>
  <c r="Y38" i="59"/>
  <c r="Z38" i="59"/>
  <c r="AA38" i="59"/>
  <c r="E39" i="59"/>
  <c r="F39" i="59"/>
  <c r="G39" i="59"/>
  <c r="H39" i="59"/>
  <c r="I39" i="59"/>
  <c r="J39" i="59"/>
  <c r="K39" i="59"/>
  <c r="L39" i="59"/>
  <c r="M39" i="59"/>
  <c r="N39" i="59"/>
  <c r="O39" i="59"/>
  <c r="P39" i="59"/>
  <c r="Q39" i="59"/>
  <c r="R39" i="59"/>
  <c r="S39" i="59"/>
  <c r="T39" i="59"/>
  <c r="U39" i="59"/>
  <c r="V39" i="59"/>
  <c r="W39" i="59"/>
  <c r="X39" i="59"/>
  <c r="Y39" i="59"/>
  <c r="Z39" i="59"/>
  <c r="AA39" i="59"/>
  <c r="E40" i="59"/>
  <c r="F40" i="59"/>
  <c r="G40" i="59"/>
  <c r="H40" i="59"/>
  <c r="I40" i="59"/>
  <c r="J40" i="59"/>
  <c r="K40" i="59"/>
  <c r="L40" i="59"/>
  <c r="M40" i="59"/>
  <c r="N40" i="59"/>
  <c r="O40" i="59"/>
  <c r="P40" i="59"/>
  <c r="Q40" i="59"/>
  <c r="R40" i="59"/>
  <c r="S40" i="59"/>
  <c r="T40" i="59"/>
  <c r="U40" i="59"/>
  <c r="V40" i="59"/>
  <c r="W40" i="59"/>
  <c r="X40" i="59"/>
  <c r="Y40" i="59"/>
  <c r="Z40" i="59"/>
  <c r="AA40" i="59"/>
  <c r="D24" i="59"/>
  <c r="D25" i="59"/>
  <c r="D26" i="59"/>
  <c r="D27" i="59"/>
  <c r="AI3" i="95" l="1"/>
  <c r="AI4" i="95"/>
  <c r="AI5" i="95"/>
  <c r="AI6" i="95"/>
  <c r="AI7" i="95"/>
  <c r="AI9" i="95"/>
  <c r="AI10" i="95"/>
  <c r="AI11" i="95"/>
  <c r="AI12" i="95"/>
  <c r="AI13" i="95"/>
  <c r="AI14" i="95"/>
  <c r="AI15" i="95"/>
  <c r="AI16" i="95"/>
  <c r="AI17" i="95"/>
  <c r="AI18" i="95"/>
  <c r="AI19" i="95"/>
  <c r="AI20" i="95"/>
  <c r="AI21" i="95"/>
  <c r="AI22" i="95"/>
  <c r="AI23" i="95"/>
  <c r="AI24" i="95"/>
  <c r="AI25" i="95"/>
  <c r="AI27" i="95"/>
  <c r="AI28" i="95"/>
  <c r="AI29" i="95"/>
  <c r="AI30" i="95"/>
  <c r="AI31" i="95"/>
  <c r="AH9" i="93"/>
  <c r="V6" i="93"/>
  <c r="W6" i="93"/>
  <c r="X6" i="93"/>
  <c r="Y6" i="93"/>
  <c r="Z6" i="93"/>
  <c r="AI30" i="93"/>
  <c r="AI31" i="93"/>
  <c r="AI27" i="93"/>
  <c r="AI28" i="93"/>
  <c r="AI22" i="93"/>
  <c r="AI23" i="93"/>
  <c r="AI14" i="93"/>
  <c r="AI15" i="93"/>
  <c r="AI16" i="93"/>
  <c r="AI9" i="93"/>
  <c r="AI6" i="93"/>
  <c r="AI3" i="87" l="1"/>
  <c r="AI4" i="87"/>
  <c r="AI5" i="87"/>
  <c r="AI6" i="87"/>
  <c r="AI7" i="87"/>
  <c r="AI8" i="87"/>
  <c r="AI9" i="87"/>
  <c r="AI10" i="87"/>
  <c r="AI11" i="87"/>
  <c r="AI12" i="87"/>
  <c r="AI13" i="87"/>
  <c r="AI14" i="87"/>
  <c r="AI15" i="87"/>
  <c r="AI16" i="87"/>
  <c r="AI17" i="87"/>
  <c r="AI18" i="87"/>
  <c r="AI19" i="87"/>
  <c r="AI20" i="87"/>
  <c r="AI21" i="87"/>
  <c r="AI22" i="87"/>
  <c r="AI23" i="87"/>
  <c r="AI24" i="87"/>
  <c r="AI25" i="87"/>
  <c r="AI26" i="87"/>
  <c r="AI27" i="87"/>
  <c r="AI28" i="87"/>
  <c r="AI29" i="87"/>
  <c r="AI30" i="87"/>
  <c r="AI31" i="87"/>
  <c r="AI32" i="87"/>
  <c r="AI26" i="85"/>
  <c r="AI27" i="85"/>
  <c r="AI28" i="85"/>
  <c r="AI29" i="85"/>
  <c r="AI30" i="85"/>
  <c r="AI31" i="85"/>
  <c r="AI32" i="85"/>
  <c r="AI22" i="85"/>
  <c r="AI23" i="85"/>
  <c r="AI14" i="85"/>
  <c r="AI15" i="85"/>
  <c r="AI16" i="85"/>
  <c r="AI8" i="85"/>
  <c r="AI9" i="85"/>
  <c r="AI6" i="85"/>
  <c r="AI3" i="79" l="1"/>
  <c r="AI4" i="79"/>
  <c r="AI5" i="79"/>
  <c r="AI6" i="79"/>
  <c r="AI7" i="79"/>
  <c r="AI8" i="79"/>
  <c r="AI9" i="79"/>
  <c r="AI10" i="79"/>
  <c r="AI11" i="79"/>
  <c r="AI12" i="79"/>
  <c r="AI13" i="79"/>
  <c r="AI14" i="79"/>
  <c r="AI15" i="79"/>
  <c r="AI16" i="79"/>
  <c r="AI17" i="79"/>
  <c r="AI18" i="79"/>
  <c r="AI19" i="79"/>
  <c r="AI20" i="79"/>
  <c r="AI21" i="79"/>
  <c r="AI22" i="79"/>
  <c r="AI23" i="79"/>
  <c r="AI24" i="79"/>
  <c r="AI25" i="79"/>
  <c r="AI26" i="79"/>
  <c r="AI27" i="79"/>
  <c r="AI28" i="79"/>
  <c r="AI29" i="79"/>
  <c r="AI30" i="79"/>
  <c r="AI31" i="79"/>
  <c r="AI32" i="79"/>
  <c r="AI26" i="77"/>
  <c r="AI27" i="77"/>
  <c r="AI28" i="77"/>
  <c r="AI29" i="77"/>
  <c r="AI30" i="77"/>
  <c r="AI31" i="77"/>
  <c r="AI32" i="77"/>
  <c r="AI22" i="77"/>
  <c r="AI23" i="77"/>
  <c r="AI14" i="77"/>
  <c r="AI15" i="77"/>
  <c r="AI16" i="77"/>
  <c r="AI8" i="77"/>
  <c r="AI9" i="77"/>
  <c r="AI6" i="77"/>
  <c r="AJ33" i="85" l="1"/>
  <c r="AH30" i="95" l="1"/>
  <c r="AH31" i="95"/>
  <c r="AH27" i="95"/>
  <c r="AH28" i="95"/>
  <c r="AH22" i="95"/>
  <c r="AH23" i="95"/>
  <c r="AH14" i="95"/>
  <c r="AH15" i="95"/>
  <c r="AH16" i="95"/>
  <c r="AH9" i="95"/>
  <c r="AH6" i="95"/>
  <c r="AH30" i="93"/>
  <c r="AH31" i="93"/>
  <c r="AH27" i="93"/>
  <c r="AH28" i="93"/>
  <c r="AH22" i="93"/>
  <c r="AH23" i="93"/>
  <c r="AH14" i="93"/>
  <c r="AH15" i="93"/>
  <c r="AH16" i="93"/>
  <c r="AH6" i="93"/>
  <c r="AH30" i="87" l="1"/>
  <c r="AH31" i="87"/>
  <c r="AH32" i="87"/>
  <c r="AH26" i="87"/>
  <c r="AH27" i="87"/>
  <c r="AH28" i="87"/>
  <c r="AH22" i="87"/>
  <c r="AH23" i="87"/>
  <c r="AH14" i="87"/>
  <c r="AH15" i="87"/>
  <c r="AH16" i="87"/>
  <c r="AH8" i="87"/>
  <c r="AH9" i="87"/>
  <c r="AH6" i="87"/>
  <c r="AH30" i="85"/>
  <c r="AH31" i="85"/>
  <c r="AH32" i="85"/>
  <c r="AH26" i="85"/>
  <c r="AH27" i="85"/>
  <c r="AH28" i="85"/>
  <c r="AH22" i="85"/>
  <c r="AH23" i="85"/>
  <c r="AH14" i="85"/>
  <c r="AH15" i="85"/>
  <c r="AH16" i="85"/>
  <c r="AH8" i="85"/>
  <c r="AH9" i="85"/>
  <c r="AH6" i="85"/>
  <c r="AH28" i="79" l="1"/>
  <c r="AH30" i="79"/>
  <c r="AH31" i="79"/>
  <c r="AH32" i="79"/>
  <c r="AH26" i="79"/>
  <c r="AH27" i="79"/>
  <c r="AH22" i="79"/>
  <c r="AH23" i="79"/>
  <c r="AH14" i="79"/>
  <c r="AH15" i="79"/>
  <c r="AH16" i="79"/>
  <c r="AH8" i="79"/>
  <c r="AH9" i="79"/>
  <c r="AH6" i="79"/>
  <c r="AH30" i="77"/>
  <c r="AH31" i="77"/>
  <c r="AH32" i="77"/>
  <c r="AH26" i="77"/>
  <c r="AH27" i="77"/>
  <c r="AH28" i="77"/>
  <c r="AH22" i="77"/>
  <c r="AH23" i="77"/>
  <c r="AH14" i="77"/>
  <c r="AH15" i="77"/>
  <c r="AH16" i="77"/>
  <c r="AH8" i="77"/>
  <c r="AH9" i="77"/>
  <c r="AH6" i="77"/>
  <c r="AI3" i="93" l="1"/>
  <c r="AI4" i="93"/>
  <c r="AI5" i="93"/>
  <c r="AI7" i="93"/>
  <c r="AI10" i="93"/>
  <c r="AI11" i="93"/>
  <c r="AI12" i="93"/>
  <c r="AI13" i="93"/>
  <c r="AI17" i="93"/>
  <c r="AI18" i="93"/>
  <c r="AI19" i="93"/>
  <c r="AI20" i="93"/>
  <c r="AI21" i="93"/>
  <c r="AI24" i="93"/>
  <c r="AI25" i="93"/>
  <c r="AI29" i="93"/>
  <c r="AI33" i="93"/>
  <c r="AI3" i="85"/>
  <c r="AI4" i="85"/>
  <c r="AI5" i="85"/>
  <c r="AI7" i="85"/>
  <c r="AI10" i="85"/>
  <c r="AI11" i="85"/>
  <c r="AI12" i="85"/>
  <c r="AI13" i="85"/>
  <c r="AI17" i="85"/>
  <c r="AI18" i="85"/>
  <c r="AI19" i="85"/>
  <c r="AI20" i="85"/>
  <c r="AI21" i="85"/>
  <c r="AI24" i="85"/>
  <c r="AI25" i="85"/>
  <c r="AI33" i="85"/>
  <c r="AI33" i="79"/>
  <c r="AI3" i="77"/>
  <c r="AI4" i="77"/>
  <c r="AI5" i="77"/>
  <c r="AI7" i="77"/>
  <c r="AI10" i="77"/>
  <c r="AI11" i="77"/>
  <c r="AI12" i="77"/>
  <c r="AI13" i="77"/>
  <c r="AI17" i="77"/>
  <c r="AI18" i="77"/>
  <c r="AI19" i="77"/>
  <c r="AI20" i="77"/>
  <c r="AI21" i="77"/>
  <c r="AI24" i="77"/>
  <c r="AI25" i="77"/>
  <c r="AI33" i="77"/>
  <c r="AG3" i="95" l="1"/>
  <c r="AG4" i="95"/>
  <c r="AG5" i="95"/>
  <c r="AG6" i="95"/>
  <c r="AG7" i="95"/>
  <c r="AG9" i="95"/>
  <c r="AG10" i="95"/>
  <c r="AG11" i="95"/>
  <c r="AG12" i="95"/>
  <c r="AG13" i="95"/>
  <c r="AG14" i="95"/>
  <c r="AG15" i="95"/>
  <c r="AG16" i="95"/>
  <c r="AG17" i="95"/>
  <c r="AG18" i="95"/>
  <c r="AG19" i="95"/>
  <c r="AG20" i="95"/>
  <c r="AG21" i="95"/>
  <c r="AG22" i="95"/>
  <c r="AG23" i="95"/>
  <c r="AG24" i="95"/>
  <c r="AG25" i="95"/>
  <c r="AG27" i="95"/>
  <c r="AG28" i="95"/>
  <c r="AG29" i="95"/>
  <c r="AG30" i="95"/>
  <c r="AG31" i="95"/>
  <c r="AH3" i="95"/>
  <c r="AH4" i="95"/>
  <c r="AH5" i="95"/>
  <c r="AH7" i="95"/>
  <c r="AH10" i="95"/>
  <c r="AH11" i="95"/>
  <c r="AH12" i="95"/>
  <c r="AH13" i="95"/>
  <c r="AH17" i="95"/>
  <c r="AH18" i="95"/>
  <c r="AH19" i="95"/>
  <c r="AH20" i="95"/>
  <c r="AH21" i="95"/>
  <c r="AH24" i="95"/>
  <c r="AH25" i="95"/>
  <c r="AH29" i="95"/>
  <c r="AG3" i="93"/>
  <c r="AG4" i="93"/>
  <c r="AG5" i="93"/>
  <c r="AG6" i="93"/>
  <c r="AG7" i="93"/>
  <c r="AG9" i="93"/>
  <c r="AG10" i="93"/>
  <c r="AG11" i="93"/>
  <c r="AG12" i="93"/>
  <c r="AG13" i="93"/>
  <c r="AG14" i="93"/>
  <c r="AG15" i="93"/>
  <c r="AG16" i="93"/>
  <c r="AG17" i="93"/>
  <c r="AG18" i="93"/>
  <c r="AG19" i="93"/>
  <c r="AG20" i="93"/>
  <c r="AG21" i="93"/>
  <c r="AG22" i="93"/>
  <c r="AG23" i="93"/>
  <c r="AG24" i="93"/>
  <c r="AG25" i="93"/>
  <c r="AG27" i="93"/>
  <c r="AG28" i="93"/>
  <c r="AG29" i="93"/>
  <c r="AG30" i="93"/>
  <c r="AG31" i="93"/>
  <c r="AG33" i="93"/>
  <c r="AH3" i="93"/>
  <c r="AH4" i="93"/>
  <c r="AH5" i="93"/>
  <c r="AH7" i="93"/>
  <c r="AH10" i="93"/>
  <c r="AH11" i="93"/>
  <c r="AH12" i="93"/>
  <c r="AH13" i="93"/>
  <c r="AH17" i="93"/>
  <c r="AH18" i="93"/>
  <c r="AH19" i="93"/>
  <c r="AH20" i="93"/>
  <c r="AH21" i="93"/>
  <c r="AH24" i="93"/>
  <c r="AH25" i="93"/>
  <c r="AH29" i="93"/>
  <c r="AH33" i="93"/>
  <c r="AG3" i="87" l="1"/>
  <c r="AG4" i="87"/>
  <c r="AG5" i="87"/>
  <c r="AG6" i="87"/>
  <c r="AG7" i="87"/>
  <c r="AG8" i="87"/>
  <c r="AG9" i="87"/>
  <c r="AG10" i="87"/>
  <c r="AG11" i="87"/>
  <c r="AG12" i="87"/>
  <c r="AG13" i="87"/>
  <c r="AG14" i="87"/>
  <c r="AG15" i="87"/>
  <c r="AG16" i="87"/>
  <c r="AG17" i="87"/>
  <c r="AG18" i="87"/>
  <c r="AG19" i="87"/>
  <c r="AG20" i="87"/>
  <c r="AG21" i="87"/>
  <c r="AG22" i="87"/>
  <c r="AG23" i="87"/>
  <c r="AG24" i="87"/>
  <c r="AG25" i="87"/>
  <c r="AG26" i="87"/>
  <c r="AG27" i="87"/>
  <c r="AG28" i="87"/>
  <c r="AG29" i="87"/>
  <c r="AG30" i="87"/>
  <c r="AG31" i="87"/>
  <c r="AG32" i="87"/>
  <c r="AH3" i="87"/>
  <c r="AH4" i="87"/>
  <c r="AH5" i="87"/>
  <c r="AH7" i="87"/>
  <c r="AH10" i="87"/>
  <c r="AH11" i="87"/>
  <c r="AH12" i="87"/>
  <c r="AH13" i="87"/>
  <c r="AH17" i="87"/>
  <c r="AH18" i="87"/>
  <c r="AH19" i="87"/>
  <c r="AH20" i="87"/>
  <c r="AH21" i="87"/>
  <c r="AH24" i="87"/>
  <c r="AH25" i="87"/>
  <c r="AH29" i="87"/>
  <c r="AG3" i="85"/>
  <c r="AG4" i="85"/>
  <c r="AG5" i="85"/>
  <c r="AG6" i="85"/>
  <c r="AG7" i="85"/>
  <c r="AG8" i="85"/>
  <c r="AG9" i="85"/>
  <c r="AG10" i="85"/>
  <c r="AG11" i="85"/>
  <c r="AG12" i="85"/>
  <c r="AG13" i="85"/>
  <c r="AG14" i="85"/>
  <c r="AG15" i="85"/>
  <c r="AG16" i="85"/>
  <c r="AG17" i="85"/>
  <c r="AG18" i="85"/>
  <c r="AG19" i="85"/>
  <c r="AG20" i="85"/>
  <c r="AG21" i="85"/>
  <c r="AG22" i="85"/>
  <c r="AG23" i="85"/>
  <c r="AG24" i="85"/>
  <c r="AG25" i="85"/>
  <c r="AG26" i="85"/>
  <c r="AG27" i="85"/>
  <c r="AG28" i="85"/>
  <c r="AG29" i="85"/>
  <c r="AG30" i="85"/>
  <c r="AG31" i="85"/>
  <c r="AG32" i="85"/>
  <c r="AG33" i="85"/>
  <c r="AH3" i="85"/>
  <c r="AH4" i="85"/>
  <c r="AH5" i="85"/>
  <c r="AH7" i="85"/>
  <c r="AH10" i="85"/>
  <c r="AH11" i="85"/>
  <c r="AH12" i="85"/>
  <c r="AH13" i="85"/>
  <c r="AH17" i="85"/>
  <c r="AH18" i="85"/>
  <c r="AH19" i="85"/>
  <c r="AH20" i="85"/>
  <c r="AH21" i="85"/>
  <c r="AH24" i="85"/>
  <c r="AH25" i="85"/>
  <c r="AH29" i="85"/>
  <c r="AH33" i="85"/>
  <c r="AG3" i="79" l="1"/>
  <c r="AG4" i="79"/>
  <c r="AG5" i="79"/>
  <c r="AG6" i="79"/>
  <c r="AG7" i="79"/>
  <c r="AG8" i="79"/>
  <c r="AG9" i="79"/>
  <c r="AG10" i="79"/>
  <c r="AG11" i="79"/>
  <c r="AG12" i="79"/>
  <c r="AG13" i="79"/>
  <c r="AG14" i="79"/>
  <c r="AG15" i="79"/>
  <c r="AG16" i="79"/>
  <c r="AG17" i="79"/>
  <c r="AG18" i="79"/>
  <c r="AG19" i="79"/>
  <c r="AG20" i="79"/>
  <c r="AG21" i="79"/>
  <c r="AG22" i="79"/>
  <c r="AG23" i="79"/>
  <c r="AG24" i="79"/>
  <c r="AG25" i="79"/>
  <c r="AG26" i="79"/>
  <c r="AG27" i="79"/>
  <c r="AG28" i="79"/>
  <c r="AG29" i="79"/>
  <c r="AG30" i="79"/>
  <c r="AG31" i="79"/>
  <c r="AG32" i="79"/>
  <c r="AG33" i="79"/>
  <c r="AH3" i="79"/>
  <c r="AH4" i="79"/>
  <c r="AH5" i="79"/>
  <c r="AH7" i="79"/>
  <c r="AH10" i="79"/>
  <c r="AH11" i="79"/>
  <c r="AH12" i="79"/>
  <c r="AH13" i="79"/>
  <c r="AH17" i="79"/>
  <c r="AH18" i="79"/>
  <c r="AH19" i="79"/>
  <c r="AH20" i="79"/>
  <c r="AH21" i="79"/>
  <c r="AH24" i="79"/>
  <c r="AH25" i="79"/>
  <c r="AH29" i="79"/>
  <c r="AH33" i="79"/>
  <c r="AG3" i="77"/>
  <c r="AG4" i="77"/>
  <c r="AG5" i="77"/>
  <c r="AG6" i="77"/>
  <c r="AG7" i="77"/>
  <c r="AG8" i="77"/>
  <c r="AG9" i="77"/>
  <c r="AG10" i="77"/>
  <c r="AG11" i="77"/>
  <c r="AG12" i="77"/>
  <c r="AG13" i="77"/>
  <c r="AG14" i="77"/>
  <c r="AG15" i="77"/>
  <c r="AG16" i="77"/>
  <c r="AG17" i="77"/>
  <c r="AG18" i="77"/>
  <c r="AG19" i="77"/>
  <c r="AG20" i="77"/>
  <c r="AG21" i="77"/>
  <c r="AG22" i="77"/>
  <c r="AG23" i="77"/>
  <c r="AG24" i="77"/>
  <c r="AG25" i="77"/>
  <c r="AG26" i="77"/>
  <c r="AG27" i="77"/>
  <c r="AG28" i="77"/>
  <c r="AG29" i="77"/>
  <c r="AG30" i="77"/>
  <c r="AG31" i="77"/>
  <c r="AG32" i="77"/>
  <c r="AH3" i="77"/>
  <c r="AH4" i="77"/>
  <c r="AH5" i="77"/>
  <c r="AH7" i="77"/>
  <c r="AH10" i="77"/>
  <c r="AH11" i="77"/>
  <c r="AH12" i="77"/>
  <c r="AH13" i="77"/>
  <c r="AH17" i="77"/>
  <c r="AH18" i="77"/>
  <c r="AH19" i="77"/>
  <c r="AH20" i="77"/>
  <c r="AH21" i="77"/>
  <c r="AH24" i="77"/>
  <c r="AH25" i="77"/>
  <c r="AH29" i="77"/>
  <c r="AH33" i="77"/>
  <c r="D18" i="85" l="1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D33" i="93" l="1"/>
  <c r="E33" i="93"/>
  <c r="F33" i="93"/>
  <c r="G33" i="93"/>
  <c r="H33" i="93"/>
  <c r="I33" i="93"/>
  <c r="J33" i="93"/>
  <c r="K33" i="93"/>
  <c r="L33" i="93"/>
  <c r="M33" i="93"/>
  <c r="N33" i="93"/>
  <c r="O33" i="93"/>
  <c r="P33" i="93"/>
  <c r="Q33" i="93"/>
  <c r="R33" i="93"/>
  <c r="S33" i="93"/>
  <c r="T33" i="93"/>
  <c r="M29" i="93"/>
  <c r="N29" i="93"/>
  <c r="O29" i="93"/>
  <c r="P29" i="93"/>
  <c r="Q29" i="93"/>
  <c r="R29" i="93"/>
  <c r="S29" i="93"/>
  <c r="T29" i="93"/>
  <c r="D24" i="93"/>
  <c r="E24" i="93"/>
  <c r="F24" i="93"/>
  <c r="G24" i="93"/>
  <c r="H24" i="93"/>
  <c r="I24" i="93"/>
  <c r="J24" i="93"/>
  <c r="K24" i="93"/>
  <c r="L24" i="93"/>
  <c r="M24" i="93"/>
  <c r="N24" i="93"/>
  <c r="O24" i="93"/>
  <c r="P24" i="93"/>
  <c r="Q24" i="93"/>
  <c r="R24" i="93"/>
  <c r="S24" i="93"/>
  <c r="T24" i="93"/>
  <c r="M25" i="93"/>
  <c r="N25" i="93"/>
  <c r="O25" i="93"/>
  <c r="P25" i="93"/>
  <c r="Q25" i="93"/>
  <c r="R25" i="93"/>
  <c r="S25" i="93"/>
  <c r="T25" i="93"/>
  <c r="M19" i="93"/>
  <c r="N19" i="93"/>
  <c r="O19" i="93"/>
  <c r="P19" i="93"/>
  <c r="Q19" i="93"/>
  <c r="R19" i="93"/>
  <c r="S19" i="93"/>
  <c r="T19" i="93"/>
  <c r="M20" i="93"/>
  <c r="N20" i="93"/>
  <c r="O20" i="93"/>
  <c r="P20" i="93"/>
  <c r="Q20" i="93"/>
  <c r="R20" i="93"/>
  <c r="S20" i="93"/>
  <c r="T20" i="93"/>
  <c r="M21" i="93"/>
  <c r="N21" i="93"/>
  <c r="O21" i="93"/>
  <c r="P21" i="93"/>
  <c r="Q21" i="93"/>
  <c r="R21" i="93"/>
  <c r="S21" i="93"/>
  <c r="T21" i="93"/>
  <c r="D18" i="93"/>
  <c r="E18" i="93"/>
  <c r="F18" i="93"/>
  <c r="G18" i="93"/>
  <c r="H18" i="93"/>
  <c r="I18" i="93"/>
  <c r="J18" i="93"/>
  <c r="K18" i="93"/>
  <c r="L18" i="93"/>
  <c r="M18" i="93"/>
  <c r="N18" i="93"/>
  <c r="O18" i="93"/>
  <c r="P18" i="93"/>
  <c r="Q18" i="93"/>
  <c r="R18" i="93"/>
  <c r="S18" i="93"/>
  <c r="T18" i="93"/>
  <c r="M17" i="93"/>
  <c r="N17" i="93"/>
  <c r="O17" i="93"/>
  <c r="P17" i="93"/>
  <c r="Q17" i="93"/>
  <c r="R17" i="93"/>
  <c r="S17" i="93"/>
  <c r="T17" i="93"/>
  <c r="M13" i="93"/>
  <c r="N13" i="93"/>
  <c r="O13" i="93"/>
  <c r="P13" i="93"/>
  <c r="Q13" i="93"/>
  <c r="R13" i="93"/>
  <c r="S13" i="93"/>
  <c r="T13" i="93"/>
  <c r="D10" i="93"/>
  <c r="E10" i="93"/>
  <c r="F10" i="93"/>
  <c r="G10" i="93"/>
  <c r="H10" i="93"/>
  <c r="I10" i="93"/>
  <c r="J10" i="93"/>
  <c r="K10" i="93"/>
  <c r="L10" i="93"/>
  <c r="M10" i="93"/>
  <c r="N10" i="93"/>
  <c r="O10" i="93"/>
  <c r="P10" i="93"/>
  <c r="Q10" i="93"/>
  <c r="R10" i="93"/>
  <c r="S10" i="93"/>
  <c r="T10" i="93"/>
  <c r="D11" i="93"/>
  <c r="E11" i="93"/>
  <c r="F11" i="93"/>
  <c r="G11" i="93"/>
  <c r="H11" i="93"/>
  <c r="I11" i="93"/>
  <c r="J11" i="93"/>
  <c r="K11" i="93"/>
  <c r="L11" i="93"/>
  <c r="M11" i="93"/>
  <c r="N11" i="93"/>
  <c r="O11" i="93"/>
  <c r="P11" i="93"/>
  <c r="Q11" i="93"/>
  <c r="R11" i="93"/>
  <c r="S11" i="93"/>
  <c r="T11" i="93"/>
  <c r="D12" i="93"/>
  <c r="E12" i="93"/>
  <c r="F12" i="93"/>
  <c r="G12" i="93"/>
  <c r="H12" i="93"/>
  <c r="I12" i="93"/>
  <c r="J12" i="93"/>
  <c r="K12" i="93"/>
  <c r="L12" i="93"/>
  <c r="M12" i="93"/>
  <c r="N12" i="93"/>
  <c r="O12" i="93"/>
  <c r="P12" i="93"/>
  <c r="Q12" i="93"/>
  <c r="R12" i="93"/>
  <c r="S12" i="93"/>
  <c r="T12" i="93"/>
  <c r="D7" i="93"/>
  <c r="E7" i="93"/>
  <c r="F7" i="93"/>
  <c r="G7" i="93"/>
  <c r="H7" i="93"/>
  <c r="I7" i="93"/>
  <c r="J7" i="93"/>
  <c r="K7" i="93"/>
  <c r="L7" i="93"/>
  <c r="M7" i="93"/>
  <c r="N7" i="93"/>
  <c r="O7" i="93"/>
  <c r="P7" i="93"/>
  <c r="Q7" i="93"/>
  <c r="R7" i="93"/>
  <c r="S7" i="93"/>
  <c r="T7" i="93"/>
  <c r="D3" i="93"/>
  <c r="E3" i="93"/>
  <c r="F3" i="93"/>
  <c r="G3" i="93"/>
  <c r="H3" i="93"/>
  <c r="I3" i="93"/>
  <c r="J3" i="93"/>
  <c r="K3" i="93"/>
  <c r="L3" i="93"/>
  <c r="M3" i="93"/>
  <c r="N3" i="93"/>
  <c r="O3" i="93"/>
  <c r="P3" i="93"/>
  <c r="Q3" i="93"/>
  <c r="R3" i="93"/>
  <c r="S3" i="93"/>
  <c r="T3" i="93"/>
  <c r="D4" i="93"/>
  <c r="E4" i="93"/>
  <c r="F4" i="93"/>
  <c r="G4" i="93"/>
  <c r="H4" i="93"/>
  <c r="I4" i="93"/>
  <c r="J4" i="93"/>
  <c r="K4" i="93"/>
  <c r="L4" i="93"/>
  <c r="M4" i="93"/>
  <c r="N4" i="93"/>
  <c r="O4" i="93"/>
  <c r="P4" i="93"/>
  <c r="Q4" i="93"/>
  <c r="R4" i="93"/>
  <c r="S4" i="93"/>
  <c r="T4" i="93"/>
  <c r="D5" i="93"/>
  <c r="E5" i="93"/>
  <c r="F5" i="93"/>
  <c r="G5" i="93"/>
  <c r="H5" i="93"/>
  <c r="I5" i="93"/>
  <c r="J5" i="93"/>
  <c r="K5" i="93"/>
  <c r="L5" i="93"/>
  <c r="M5" i="93"/>
  <c r="N5" i="93"/>
  <c r="O5" i="93"/>
  <c r="P5" i="93"/>
  <c r="Q5" i="93"/>
  <c r="R5" i="93"/>
  <c r="S5" i="93"/>
  <c r="T5" i="93"/>
  <c r="U3" i="93"/>
  <c r="V3" i="93"/>
  <c r="W3" i="93"/>
  <c r="X3" i="93"/>
  <c r="Y3" i="93"/>
  <c r="Z3" i="93"/>
  <c r="AA3" i="93"/>
  <c r="AB3" i="93"/>
  <c r="AC3" i="93"/>
  <c r="AD3" i="93"/>
  <c r="AE3" i="93"/>
  <c r="U4" i="93"/>
  <c r="V4" i="93"/>
  <c r="W4" i="93"/>
  <c r="X4" i="93"/>
  <c r="Y4" i="93"/>
  <c r="Z4" i="93"/>
  <c r="AA4" i="93"/>
  <c r="AB4" i="93"/>
  <c r="AC4" i="93"/>
  <c r="AD4" i="93"/>
  <c r="AE4" i="93"/>
  <c r="U5" i="93"/>
  <c r="V5" i="93"/>
  <c r="W5" i="93"/>
  <c r="X5" i="93"/>
  <c r="Y5" i="93"/>
  <c r="Z5" i="93"/>
  <c r="AA5" i="93"/>
  <c r="AB5" i="93"/>
  <c r="AC5" i="93"/>
  <c r="AD5" i="93"/>
  <c r="AE5" i="93"/>
  <c r="U6" i="93"/>
  <c r="AA6" i="93"/>
  <c r="AB6" i="93"/>
  <c r="AC6" i="93"/>
  <c r="AD6" i="93"/>
  <c r="AE6" i="93"/>
  <c r="U7" i="93"/>
  <c r="V7" i="93"/>
  <c r="W7" i="93"/>
  <c r="X7" i="93"/>
  <c r="Y7" i="93"/>
  <c r="Z7" i="93"/>
  <c r="AA7" i="93"/>
  <c r="AB7" i="93"/>
  <c r="AC7" i="93"/>
  <c r="AD7" i="93"/>
  <c r="AE7" i="93"/>
  <c r="U9" i="93"/>
  <c r="V9" i="93"/>
  <c r="W9" i="93"/>
  <c r="X9" i="93"/>
  <c r="Y9" i="93"/>
  <c r="Z9" i="93"/>
  <c r="AA9" i="93"/>
  <c r="AB9" i="93"/>
  <c r="AC9" i="93"/>
  <c r="AD9" i="93"/>
  <c r="AE9" i="93"/>
  <c r="U10" i="93"/>
  <c r="V10" i="93"/>
  <c r="W10" i="93"/>
  <c r="X10" i="93"/>
  <c r="Y10" i="93"/>
  <c r="Z10" i="93"/>
  <c r="AA10" i="93"/>
  <c r="AB10" i="93"/>
  <c r="AC10" i="93"/>
  <c r="AD10" i="93"/>
  <c r="AE10" i="93"/>
  <c r="U11" i="93"/>
  <c r="V11" i="93"/>
  <c r="W11" i="93"/>
  <c r="X11" i="93"/>
  <c r="Y11" i="93"/>
  <c r="Z11" i="93"/>
  <c r="AA11" i="93"/>
  <c r="AB11" i="93"/>
  <c r="AC11" i="93"/>
  <c r="AD11" i="93"/>
  <c r="AE11" i="93"/>
  <c r="U12" i="93"/>
  <c r="V12" i="93"/>
  <c r="W12" i="93"/>
  <c r="X12" i="93"/>
  <c r="Y12" i="93"/>
  <c r="Z12" i="93"/>
  <c r="AA12" i="93"/>
  <c r="AB12" i="93"/>
  <c r="AC12" i="93"/>
  <c r="AD12" i="93"/>
  <c r="AE12" i="93"/>
  <c r="U13" i="93"/>
  <c r="V13" i="93"/>
  <c r="W13" i="93"/>
  <c r="X13" i="93"/>
  <c r="Y13" i="93"/>
  <c r="Z13" i="93"/>
  <c r="AA13" i="93"/>
  <c r="AB13" i="93"/>
  <c r="AC13" i="93"/>
  <c r="AD13" i="93"/>
  <c r="AE13" i="93"/>
  <c r="U14" i="93"/>
  <c r="V14" i="93"/>
  <c r="W14" i="93"/>
  <c r="X14" i="93"/>
  <c r="Y14" i="93"/>
  <c r="Z14" i="93"/>
  <c r="AA14" i="93"/>
  <c r="AB14" i="93"/>
  <c r="AC14" i="93"/>
  <c r="AD14" i="93"/>
  <c r="AE14" i="93"/>
  <c r="U15" i="93"/>
  <c r="V15" i="93"/>
  <c r="W15" i="93"/>
  <c r="X15" i="93"/>
  <c r="Y15" i="93"/>
  <c r="Z15" i="93"/>
  <c r="AA15" i="93"/>
  <c r="AB15" i="93"/>
  <c r="AC15" i="93"/>
  <c r="AD15" i="93"/>
  <c r="AE15" i="93"/>
  <c r="U16" i="93"/>
  <c r="V16" i="93"/>
  <c r="W16" i="93"/>
  <c r="X16" i="93"/>
  <c r="Y16" i="93"/>
  <c r="Z16" i="93"/>
  <c r="AA16" i="93"/>
  <c r="AB16" i="93"/>
  <c r="AC16" i="93"/>
  <c r="AD16" i="93"/>
  <c r="AE16" i="93"/>
  <c r="U17" i="93"/>
  <c r="V17" i="93"/>
  <c r="W17" i="93"/>
  <c r="X17" i="93"/>
  <c r="Y17" i="93"/>
  <c r="Z17" i="93"/>
  <c r="AA17" i="93"/>
  <c r="AB17" i="93"/>
  <c r="AC17" i="93"/>
  <c r="AD17" i="93"/>
  <c r="AE17" i="93"/>
  <c r="U18" i="93"/>
  <c r="V18" i="93"/>
  <c r="W18" i="93"/>
  <c r="X18" i="93"/>
  <c r="Y18" i="93"/>
  <c r="Z18" i="93"/>
  <c r="AA18" i="93"/>
  <c r="AB18" i="93"/>
  <c r="AC18" i="93"/>
  <c r="AD18" i="93"/>
  <c r="AE18" i="93"/>
  <c r="U19" i="93"/>
  <c r="V19" i="93"/>
  <c r="W19" i="93"/>
  <c r="X19" i="93"/>
  <c r="Y19" i="93"/>
  <c r="Z19" i="93"/>
  <c r="AA19" i="93"/>
  <c r="AB19" i="93"/>
  <c r="AC19" i="93"/>
  <c r="AD19" i="93"/>
  <c r="AE19" i="93"/>
  <c r="U20" i="93"/>
  <c r="V20" i="93"/>
  <c r="W20" i="93"/>
  <c r="X20" i="93"/>
  <c r="Y20" i="93"/>
  <c r="Z20" i="93"/>
  <c r="AA20" i="93"/>
  <c r="AB20" i="93"/>
  <c r="AC20" i="93"/>
  <c r="AD20" i="93"/>
  <c r="AE20" i="93"/>
  <c r="U21" i="93"/>
  <c r="V21" i="93"/>
  <c r="W21" i="93"/>
  <c r="X21" i="93"/>
  <c r="Y21" i="93"/>
  <c r="Z21" i="93"/>
  <c r="AA21" i="93"/>
  <c r="AB21" i="93"/>
  <c r="AC21" i="93"/>
  <c r="AD21" i="93"/>
  <c r="AE21" i="93"/>
  <c r="U22" i="93"/>
  <c r="V22" i="93"/>
  <c r="W22" i="93"/>
  <c r="X22" i="93"/>
  <c r="Y22" i="93"/>
  <c r="Z22" i="93"/>
  <c r="AA22" i="93"/>
  <c r="AB22" i="93"/>
  <c r="AC22" i="93"/>
  <c r="AD22" i="93"/>
  <c r="AE22" i="93"/>
  <c r="U23" i="93"/>
  <c r="V23" i="93"/>
  <c r="W23" i="93"/>
  <c r="X23" i="93"/>
  <c r="Y23" i="93"/>
  <c r="Z23" i="93"/>
  <c r="AA23" i="93"/>
  <c r="AB23" i="93"/>
  <c r="AC23" i="93"/>
  <c r="AD23" i="93"/>
  <c r="AE23" i="93"/>
  <c r="U24" i="93"/>
  <c r="V24" i="93"/>
  <c r="W24" i="93"/>
  <c r="X24" i="93"/>
  <c r="Y24" i="93"/>
  <c r="Z24" i="93"/>
  <c r="AA24" i="93"/>
  <c r="AB24" i="93"/>
  <c r="AC24" i="93"/>
  <c r="AD24" i="93"/>
  <c r="AE24" i="93"/>
  <c r="U25" i="93"/>
  <c r="V25" i="93"/>
  <c r="W25" i="93"/>
  <c r="X25" i="93"/>
  <c r="Y25" i="93"/>
  <c r="Z25" i="93"/>
  <c r="AA25" i="93"/>
  <c r="AB25" i="93"/>
  <c r="AC25" i="93"/>
  <c r="AD25" i="93"/>
  <c r="AE25" i="93"/>
  <c r="U27" i="93"/>
  <c r="V27" i="93"/>
  <c r="W27" i="93"/>
  <c r="X27" i="93"/>
  <c r="Y27" i="93"/>
  <c r="Z27" i="93"/>
  <c r="AA27" i="93"/>
  <c r="AB27" i="93"/>
  <c r="AC27" i="93"/>
  <c r="AD27" i="93"/>
  <c r="AE27" i="93"/>
  <c r="U28" i="93"/>
  <c r="V28" i="93"/>
  <c r="W28" i="93"/>
  <c r="X28" i="93"/>
  <c r="Y28" i="93"/>
  <c r="Z28" i="93"/>
  <c r="AA28" i="93"/>
  <c r="AB28" i="93"/>
  <c r="AC28" i="93"/>
  <c r="AD28" i="93"/>
  <c r="AE28" i="93"/>
  <c r="U29" i="93"/>
  <c r="V29" i="93"/>
  <c r="W29" i="93"/>
  <c r="X29" i="93"/>
  <c r="Y29" i="93"/>
  <c r="Z29" i="93"/>
  <c r="AA29" i="93"/>
  <c r="AB29" i="93"/>
  <c r="AC29" i="93"/>
  <c r="AD29" i="93"/>
  <c r="AE29" i="93"/>
  <c r="U30" i="93"/>
  <c r="V30" i="93"/>
  <c r="W30" i="93"/>
  <c r="X30" i="93"/>
  <c r="Y30" i="93"/>
  <c r="Z30" i="93"/>
  <c r="AA30" i="93"/>
  <c r="AB30" i="93"/>
  <c r="AC30" i="93"/>
  <c r="AD30" i="93"/>
  <c r="AE30" i="93"/>
  <c r="U31" i="93"/>
  <c r="V31" i="93"/>
  <c r="W31" i="93"/>
  <c r="X31" i="93"/>
  <c r="Y31" i="93"/>
  <c r="Z31" i="93"/>
  <c r="AA31" i="93"/>
  <c r="AB31" i="93"/>
  <c r="AC31" i="93"/>
  <c r="AD31" i="93"/>
  <c r="AE31" i="93"/>
  <c r="U33" i="93"/>
  <c r="V33" i="93"/>
  <c r="W33" i="93"/>
  <c r="X33" i="93"/>
  <c r="Y33" i="93"/>
  <c r="Z33" i="93"/>
  <c r="AA33" i="93"/>
  <c r="AB33" i="93"/>
  <c r="AC33" i="93"/>
  <c r="AD33" i="93"/>
  <c r="AE33" i="93"/>
  <c r="AF33" i="93"/>
  <c r="AF9" i="93"/>
  <c r="AF10" i="93"/>
  <c r="AF11" i="93"/>
  <c r="AF12" i="93"/>
  <c r="AF13" i="93"/>
  <c r="AF14" i="93"/>
  <c r="AF15" i="93"/>
  <c r="AF16" i="93"/>
  <c r="AF17" i="93"/>
  <c r="AF18" i="93"/>
  <c r="AF19" i="93"/>
  <c r="AF20" i="93"/>
  <c r="AF21" i="93"/>
  <c r="AF22" i="93"/>
  <c r="AF23" i="93"/>
  <c r="AF24" i="93"/>
  <c r="AF25" i="93"/>
  <c r="AF27" i="93"/>
  <c r="AF28" i="93"/>
  <c r="AF29" i="93"/>
  <c r="AF30" i="93"/>
  <c r="AF31" i="93"/>
  <c r="AF4" i="93"/>
  <c r="AF5" i="93"/>
  <c r="AF6" i="93"/>
  <c r="AF7" i="93"/>
  <c r="AF3" i="93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M29" i="85"/>
  <c r="N29" i="85"/>
  <c r="O29" i="85"/>
  <c r="P29" i="85"/>
  <c r="Q29" i="85"/>
  <c r="R29" i="85"/>
  <c r="S29" i="85"/>
  <c r="T29" i="85"/>
  <c r="M25" i="85"/>
  <c r="N25" i="85"/>
  <c r="O25" i="85"/>
  <c r="P25" i="85"/>
  <c r="Q25" i="85"/>
  <c r="R25" i="85"/>
  <c r="S25" i="85"/>
  <c r="T25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M19" i="85"/>
  <c r="N19" i="85"/>
  <c r="O19" i="85"/>
  <c r="P19" i="85"/>
  <c r="Q19" i="85"/>
  <c r="R19" i="85"/>
  <c r="S19" i="85"/>
  <c r="T19" i="85"/>
  <c r="M20" i="85"/>
  <c r="N20" i="85"/>
  <c r="O20" i="85"/>
  <c r="P20" i="85"/>
  <c r="Q20" i="85"/>
  <c r="R20" i="85"/>
  <c r="S20" i="85"/>
  <c r="T20" i="85"/>
  <c r="M21" i="85"/>
  <c r="N21" i="85"/>
  <c r="O21" i="85"/>
  <c r="P21" i="85"/>
  <c r="Q21" i="85"/>
  <c r="R21" i="85"/>
  <c r="S21" i="85"/>
  <c r="T21" i="85"/>
  <c r="M17" i="85"/>
  <c r="N17" i="85"/>
  <c r="O17" i="85"/>
  <c r="P17" i="85"/>
  <c r="Q17" i="85"/>
  <c r="R17" i="85"/>
  <c r="S17" i="85"/>
  <c r="T17" i="85"/>
  <c r="D10" i="85"/>
  <c r="E10" i="85"/>
  <c r="F10" i="85"/>
  <c r="G10" i="85"/>
  <c r="H10" i="85"/>
  <c r="I10" i="85"/>
  <c r="J10" i="85"/>
  <c r="K10" i="85"/>
  <c r="L10" i="85"/>
  <c r="D11" i="85"/>
  <c r="E11" i="85"/>
  <c r="F11" i="85"/>
  <c r="G11" i="85"/>
  <c r="H11" i="85"/>
  <c r="I11" i="85"/>
  <c r="J11" i="85"/>
  <c r="K11" i="85"/>
  <c r="L11" i="85"/>
  <c r="D12" i="85"/>
  <c r="E12" i="85"/>
  <c r="F12" i="85"/>
  <c r="G12" i="85"/>
  <c r="H12" i="85"/>
  <c r="I12" i="85"/>
  <c r="J12" i="85"/>
  <c r="K12" i="85"/>
  <c r="L12" i="85"/>
  <c r="M10" i="85"/>
  <c r="N10" i="85"/>
  <c r="O10" i="85"/>
  <c r="P10" i="85"/>
  <c r="Q10" i="85"/>
  <c r="R10" i="85"/>
  <c r="S10" i="85"/>
  <c r="T10" i="85"/>
  <c r="M11" i="85"/>
  <c r="N11" i="85"/>
  <c r="O11" i="85"/>
  <c r="P11" i="85"/>
  <c r="Q11" i="85"/>
  <c r="R11" i="85"/>
  <c r="S11" i="85"/>
  <c r="T11" i="85"/>
  <c r="M12" i="85"/>
  <c r="N12" i="85"/>
  <c r="O12" i="85"/>
  <c r="P12" i="85"/>
  <c r="Q12" i="85"/>
  <c r="R12" i="85"/>
  <c r="S12" i="85"/>
  <c r="T12" i="85"/>
  <c r="M13" i="85"/>
  <c r="N13" i="85"/>
  <c r="O13" i="85"/>
  <c r="P13" i="85"/>
  <c r="Q13" i="85"/>
  <c r="R13" i="85"/>
  <c r="S13" i="85"/>
  <c r="T13" i="85"/>
  <c r="D7" i="85"/>
  <c r="E7" i="85"/>
  <c r="F7" i="85"/>
  <c r="G7" i="85"/>
  <c r="H7" i="85"/>
  <c r="I7" i="85"/>
  <c r="J7" i="85"/>
  <c r="K7" i="85"/>
  <c r="L7" i="85"/>
  <c r="M7" i="85"/>
  <c r="N7" i="85"/>
  <c r="O7" i="85"/>
  <c r="P7" i="85"/>
  <c r="Q7" i="85"/>
  <c r="R7" i="85"/>
  <c r="S7" i="85"/>
  <c r="T7" i="85"/>
  <c r="D3" i="85"/>
  <c r="E3" i="85"/>
  <c r="F3" i="85"/>
  <c r="G3" i="85"/>
  <c r="H3" i="85"/>
  <c r="I3" i="85"/>
  <c r="J3" i="85"/>
  <c r="K3" i="85"/>
  <c r="L3" i="85"/>
  <c r="M3" i="85"/>
  <c r="N3" i="85"/>
  <c r="O3" i="85"/>
  <c r="P3" i="85"/>
  <c r="Q3" i="85"/>
  <c r="R3" i="85"/>
  <c r="S3" i="85"/>
  <c r="T3" i="85"/>
  <c r="D4" i="85"/>
  <c r="E4" i="85"/>
  <c r="F4" i="85"/>
  <c r="G4" i="85"/>
  <c r="H4" i="85"/>
  <c r="I4" i="85"/>
  <c r="J4" i="85"/>
  <c r="K4" i="85"/>
  <c r="L4" i="85"/>
  <c r="M4" i="85"/>
  <c r="N4" i="85"/>
  <c r="O4" i="85"/>
  <c r="P4" i="85"/>
  <c r="Q4" i="85"/>
  <c r="R4" i="85"/>
  <c r="S4" i="85"/>
  <c r="T4" i="85"/>
  <c r="D5" i="85"/>
  <c r="E5" i="85"/>
  <c r="F5" i="85"/>
  <c r="G5" i="85"/>
  <c r="H5" i="85"/>
  <c r="I5" i="85"/>
  <c r="J5" i="85"/>
  <c r="K5" i="85"/>
  <c r="L5" i="85"/>
  <c r="M5" i="85"/>
  <c r="N5" i="85"/>
  <c r="O5" i="85"/>
  <c r="P5" i="85"/>
  <c r="Q5" i="85"/>
  <c r="R5" i="85"/>
  <c r="S5" i="85"/>
  <c r="T5" i="85"/>
  <c r="U3" i="85"/>
  <c r="V3" i="85"/>
  <c r="W3" i="85"/>
  <c r="X3" i="85"/>
  <c r="Y3" i="85"/>
  <c r="Z3" i="85"/>
  <c r="AA3" i="85"/>
  <c r="AB3" i="85"/>
  <c r="AC3" i="85"/>
  <c r="AD3" i="85"/>
  <c r="AE3" i="85"/>
  <c r="U4" i="85"/>
  <c r="V4" i="85"/>
  <c r="W4" i="85"/>
  <c r="X4" i="85"/>
  <c r="Y4" i="85"/>
  <c r="Z4" i="85"/>
  <c r="AA4" i="85"/>
  <c r="AB4" i="85"/>
  <c r="AC4" i="85"/>
  <c r="AD4" i="85"/>
  <c r="AE4" i="85"/>
  <c r="U5" i="85"/>
  <c r="V5" i="85"/>
  <c r="W5" i="85"/>
  <c r="X5" i="85"/>
  <c r="Y5" i="85"/>
  <c r="Z5" i="85"/>
  <c r="AA5" i="85"/>
  <c r="AB5" i="85"/>
  <c r="AC5" i="85"/>
  <c r="AD5" i="85"/>
  <c r="AE5" i="85"/>
  <c r="U6" i="85"/>
  <c r="V6" i="85"/>
  <c r="W6" i="85"/>
  <c r="X6" i="85"/>
  <c r="Y6" i="85"/>
  <c r="Z6" i="85"/>
  <c r="AA6" i="85"/>
  <c r="AB6" i="85"/>
  <c r="AC6" i="85"/>
  <c r="AD6" i="85"/>
  <c r="AE6" i="85"/>
  <c r="U7" i="85"/>
  <c r="V7" i="85"/>
  <c r="W7" i="85"/>
  <c r="X7" i="85"/>
  <c r="Y7" i="85"/>
  <c r="Z7" i="85"/>
  <c r="AA7" i="85"/>
  <c r="AB7" i="85"/>
  <c r="AC7" i="85"/>
  <c r="AD7" i="85"/>
  <c r="AE7" i="85"/>
  <c r="U8" i="85"/>
  <c r="V8" i="85"/>
  <c r="W8" i="85"/>
  <c r="X8" i="85"/>
  <c r="Y8" i="85"/>
  <c r="Z8" i="85"/>
  <c r="AA8" i="85"/>
  <c r="AB8" i="85"/>
  <c r="AC8" i="85"/>
  <c r="AD8" i="85"/>
  <c r="AE8" i="85"/>
  <c r="U9" i="85"/>
  <c r="V9" i="85"/>
  <c r="W9" i="85"/>
  <c r="X9" i="85"/>
  <c r="Y9" i="85"/>
  <c r="Z9" i="85"/>
  <c r="AA9" i="85"/>
  <c r="AB9" i="85"/>
  <c r="AC9" i="85"/>
  <c r="AD9" i="85"/>
  <c r="AE9" i="85"/>
  <c r="U10" i="85"/>
  <c r="V10" i="85"/>
  <c r="W10" i="85"/>
  <c r="X10" i="85"/>
  <c r="Y10" i="85"/>
  <c r="Z10" i="85"/>
  <c r="AA10" i="85"/>
  <c r="AB10" i="85"/>
  <c r="AC10" i="85"/>
  <c r="AD10" i="85"/>
  <c r="AE10" i="85"/>
  <c r="U11" i="85"/>
  <c r="V11" i="85"/>
  <c r="W11" i="85"/>
  <c r="X11" i="85"/>
  <c r="Y11" i="85"/>
  <c r="Z11" i="85"/>
  <c r="AA11" i="85"/>
  <c r="AB11" i="85"/>
  <c r="AC11" i="85"/>
  <c r="AD11" i="85"/>
  <c r="AE11" i="85"/>
  <c r="U12" i="85"/>
  <c r="V12" i="85"/>
  <c r="W12" i="85"/>
  <c r="X12" i="85"/>
  <c r="Y12" i="85"/>
  <c r="Z12" i="85"/>
  <c r="AA12" i="85"/>
  <c r="AB12" i="85"/>
  <c r="AC12" i="85"/>
  <c r="AD12" i="85"/>
  <c r="AE12" i="85"/>
  <c r="U13" i="85"/>
  <c r="V13" i="85"/>
  <c r="W13" i="85"/>
  <c r="X13" i="85"/>
  <c r="Y13" i="85"/>
  <c r="Z13" i="85"/>
  <c r="AA13" i="85"/>
  <c r="AB13" i="85"/>
  <c r="AC13" i="85"/>
  <c r="AD13" i="85"/>
  <c r="AE13" i="85"/>
  <c r="U14" i="85"/>
  <c r="V14" i="85"/>
  <c r="W14" i="85"/>
  <c r="X14" i="85"/>
  <c r="Y14" i="85"/>
  <c r="Z14" i="85"/>
  <c r="AA14" i="85"/>
  <c r="AB14" i="85"/>
  <c r="AC14" i="85"/>
  <c r="AD14" i="85"/>
  <c r="AE14" i="85"/>
  <c r="U15" i="85"/>
  <c r="V15" i="85"/>
  <c r="W15" i="85"/>
  <c r="X15" i="85"/>
  <c r="Y15" i="85"/>
  <c r="Z15" i="85"/>
  <c r="AA15" i="85"/>
  <c r="AB15" i="85"/>
  <c r="AC15" i="85"/>
  <c r="AD15" i="85"/>
  <c r="AE15" i="85"/>
  <c r="U16" i="85"/>
  <c r="V16" i="85"/>
  <c r="W16" i="85"/>
  <c r="X16" i="85"/>
  <c r="Y16" i="85"/>
  <c r="Z16" i="85"/>
  <c r="AA16" i="85"/>
  <c r="AB16" i="85"/>
  <c r="AC16" i="85"/>
  <c r="AD16" i="85"/>
  <c r="AE16" i="85"/>
  <c r="U17" i="85"/>
  <c r="V17" i="85"/>
  <c r="W17" i="85"/>
  <c r="X17" i="85"/>
  <c r="Y17" i="85"/>
  <c r="Z17" i="85"/>
  <c r="AA17" i="85"/>
  <c r="AB17" i="85"/>
  <c r="AC17" i="85"/>
  <c r="AD17" i="85"/>
  <c r="AE17" i="85"/>
  <c r="U18" i="85"/>
  <c r="V18" i="85"/>
  <c r="W18" i="85"/>
  <c r="X18" i="85"/>
  <c r="Y18" i="85"/>
  <c r="Z18" i="85"/>
  <c r="AA18" i="85"/>
  <c r="AB18" i="85"/>
  <c r="AC18" i="85"/>
  <c r="AD18" i="85"/>
  <c r="AE18" i="85"/>
  <c r="U19" i="85"/>
  <c r="V19" i="85"/>
  <c r="W19" i="85"/>
  <c r="X19" i="85"/>
  <c r="Y19" i="85"/>
  <c r="Z19" i="85"/>
  <c r="AA19" i="85"/>
  <c r="AB19" i="85"/>
  <c r="AC19" i="85"/>
  <c r="AD19" i="85"/>
  <c r="AE19" i="85"/>
  <c r="U20" i="85"/>
  <c r="V20" i="85"/>
  <c r="W20" i="85"/>
  <c r="X20" i="85"/>
  <c r="Y20" i="85"/>
  <c r="Z20" i="85"/>
  <c r="AA20" i="85"/>
  <c r="AB20" i="85"/>
  <c r="AC20" i="85"/>
  <c r="AD20" i="85"/>
  <c r="AE20" i="85"/>
  <c r="U21" i="85"/>
  <c r="V21" i="85"/>
  <c r="W21" i="85"/>
  <c r="X21" i="85"/>
  <c r="Y21" i="85"/>
  <c r="Z21" i="85"/>
  <c r="AA21" i="85"/>
  <c r="AB21" i="85"/>
  <c r="AC21" i="85"/>
  <c r="AD21" i="85"/>
  <c r="AE21" i="85"/>
  <c r="U22" i="85"/>
  <c r="V22" i="85"/>
  <c r="W22" i="85"/>
  <c r="X22" i="85"/>
  <c r="Y22" i="85"/>
  <c r="Z22" i="85"/>
  <c r="AA22" i="85"/>
  <c r="AB22" i="85"/>
  <c r="AC22" i="85"/>
  <c r="AD22" i="85"/>
  <c r="AE22" i="85"/>
  <c r="U23" i="85"/>
  <c r="V23" i="85"/>
  <c r="W23" i="85"/>
  <c r="X23" i="85"/>
  <c r="Y23" i="85"/>
  <c r="Z23" i="85"/>
  <c r="AA23" i="85"/>
  <c r="AB23" i="85"/>
  <c r="AC23" i="85"/>
  <c r="AD23" i="85"/>
  <c r="AE23" i="85"/>
  <c r="U24" i="85"/>
  <c r="V24" i="85"/>
  <c r="W24" i="85"/>
  <c r="X24" i="85"/>
  <c r="Y24" i="85"/>
  <c r="Z24" i="85"/>
  <c r="AA24" i="85"/>
  <c r="AB24" i="85"/>
  <c r="AC24" i="85"/>
  <c r="AD24" i="85"/>
  <c r="AE24" i="85"/>
  <c r="U25" i="85"/>
  <c r="V25" i="85"/>
  <c r="W25" i="85"/>
  <c r="X25" i="85"/>
  <c r="Y25" i="85"/>
  <c r="Z25" i="85"/>
  <c r="AA25" i="85"/>
  <c r="AB25" i="85"/>
  <c r="AC25" i="85"/>
  <c r="AD25" i="85"/>
  <c r="AE25" i="85"/>
  <c r="U26" i="85"/>
  <c r="V26" i="85"/>
  <c r="W26" i="85"/>
  <c r="X26" i="85"/>
  <c r="Y26" i="85"/>
  <c r="Z26" i="85"/>
  <c r="AA26" i="85"/>
  <c r="AB26" i="85"/>
  <c r="AC26" i="85"/>
  <c r="AD26" i="85"/>
  <c r="AE26" i="85"/>
  <c r="U27" i="85"/>
  <c r="V27" i="85"/>
  <c r="W27" i="85"/>
  <c r="X27" i="85"/>
  <c r="Y27" i="85"/>
  <c r="Z27" i="85"/>
  <c r="AA27" i="85"/>
  <c r="AB27" i="85"/>
  <c r="AC27" i="85"/>
  <c r="AD27" i="85"/>
  <c r="AE27" i="85"/>
  <c r="U28" i="85"/>
  <c r="V28" i="85"/>
  <c r="W28" i="85"/>
  <c r="X28" i="85"/>
  <c r="Y28" i="85"/>
  <c r="Z28" i="85"/>
  <c r="AA28" i="85"/>
  <c r="AB28" i="85"/>
  <c r="AC28" i="85"/>
  <c r="AD28" i="85"/>
  <c r="AE28" i="85"/>
  <c r="U29" i="85"/>
  <c r="V29" i="85"/>
  <c r="W29" i="85"/>
  <c r="X29" i="85"/>
  <c r="Y29" i="85"/>
  <c r="Z29" i="85"/>
  <c r="AA29" i="85"/>
  <c r="AB29" i="85"/>
  <c r="AC29" i="85"/>
  <c r="AD29" i="85"/>
  <c r="AE29" i="85"/>
  <c r="U30" i="85"/>
  <c r="V30" i="85"/>
  <c r="W30" i="85"/>
  <c r="X30" i="85"/>
  <c r="Y30" i="85"/>
  <c r="Z30" i="85"/>
  <c r="AA30" i="85"/>
  <c r="AB30" i="85"/>
  <c r="AC30" i="85"/>
  <c r="AD30" i="85"/>
  <c r="AE30" i="85"/>
  <c r="U31" i="85"/>
  <c r="V31" i="85"/>
  <c r="W31" i="85"/>
  <c r="X31" i="85"/>
  <c r="Y31" i="85"/>
  <c r="Z31" i="85"/>
  <c r="AA31" i="85"/>
  <c r="AB31" i="85"/>
  <c r="AC31" i="85"/>
  <c r="AD31" i="85"/>
  <c r="AE31" i="85"/>
  <c r="U32" i="85"/>
  <c r="V32" i="85"/>
  <c r="W32" i="85"/>
  <c r="X32" i="85"/>
  <c r="Y32" i="85"/>
  <c r="Z32" i="85"/>
  <c r="AA32" i="85"/>
  <c r="AB32" i="85"/>
  <c r="AC32" i="85"/>
  <c r="AD32" i="85"/>
  <c r="AE32" i="85"/>
  <c r="U33" i="85"/>
  <c r="V33" i="85"/>
  <c r="W33" i="85"/>
  <c r="X33" i="85"/>
  <c r="Y33" i="85"/>
  <c r="Z33" i="85"/>
  <c r="AA33" i="85"/>
  <c r="AB33" i="85"/>
  <c r="AC33" i="85"/>
  <c r="AD33" i="85"/>
  <c r="AE33" i="85"/>
  <c r="AF4" i="85"/>
  <c r="AF5" i="85"/>
  <c r="AF6" i="85"/>
  <c r="AF7" i="85"/>
  <c r="AF8" i="85"/>
  <c r="AF9" i="85"/>
  <c r="AF10" i="85"/>
  <c r="AF11" i="85"/>
  <c r="AF12" i="85"/>
  <c r="AF13" i="85"/>
  <c r="AF14" i="85"/>
  <c r="AF15" i="85"/>
  <c r="AF16" i="85"/>
  <c r="AF17" i="85"/>
  <c r="AF18" i="85"/>
  <c r="AF19" i="85"/>
  <c r="AF20" i="85"/>
  <c r="AF21" i="85"/>
  <c r="AF22" i="85"/>
  <c r="AF23" i="85"/>
  <c r="AF24" i="85"/>
  <c r="AF25" i="85"/>
  <c r="AF26" i="85"/>
  <c r="AF27" i="85"/>
  <c r="AF28" i="85"/>
  <c r="AF29" i="85"/>
  <c r="AF30" i="85"/>
  <c r="AF31" i="85"/>
  <c r="AF32" i="85"/>
  <c r="AF33" i="85"/>
  <c r="AF3" i="85"/>
  <c r="AG33" i="77"/>
  <c r="D33" i="77"/>
  <c r="E33" i="77"/>
  <c r="F33" i="77"/>
  <c r="G33" i="77"/>
  <c r="H33" i="77"/>
  <c r="I33" i="77"/>
  <c r="J33" i="77"/>
  <c r="K33" i="77"/>
  <c r="L33" i="77"/>
  <c r="M33" i="77"/>
  <c r="N33" i="77"/>
  <c r="O33" i="77"/>
  <c r="P33" i="77"/>
  <c r="Q33" i="77"/>
  <c r="R33" i="77"/>
  <c r="S33" i="77"/>
  <c r="T33" i="77"/>
  <c r="M29" i="77"/>
  <c r="N29" i="77"/>
  <c r="O29" i="77"/>
  <c r="P29" i="77"/>
  <c r="Q29" i="77"/>
  <c r="R29" i="77"/>
  <c r="S29" i="77"/>
  <c r="T29" i="77"/>
  <c r="D24" i="77"/>
  <c r="E24" i="77"/>
  <c r="F24" i="77"/>
  <c r="G24" i="77"/>
  <c r="H24" i="77"/>
  <c r="I24" i="77"/>
  <c r="J24" i="77"/>
  <c r="K24" i="77"/>
  <c r="L24" i="77"/>
  <c r="M24" i="77"/>
  <c r="N24" i="77"/>
  <c r="O24" i="77"/>
  <c r="P24" i="77"/>
  <c r="Q24" i="77"/>
  <c r="R24" i="77"/>
  <c r="S24" i="77"/>
  <c r="T24" i="77"/>
  <c r="M25" i="77"/>
  <c r="N25" i="77"/>
  <c r="O25" i="77"/>
  <c r="P25" i="77"/>
  <c r="Q25" i="77"/>
  <c r="R25" i="77"/>
  <c r="S25" i="77"/>
  <c r="T25" i="77"/>
  <c r="D18" i="77"/>
  <c r="E18" i="77"/>
  <c r="F18" i="77"/>
  <c r="G18" i="77"/>
  <c r="H18" i="77"/>
  <c r="I18" i="77"/>
  <c r="J18" i="77"/>
  <c r="K18" i="77"/>
  <c r="L18" i="77"/>
  <c r="M17" i="77"/>
  <c r="N17" i="77"/>
  <c r="O17" i="77"/>
  <c r="P17" i="77"/>
  <c r="Q17" i="77"/>
  <c r="R17" i="77"/>
  <c r="S17" i="77"/>
  <c r="T17" i="77"/>
  <c r="M18" i="77"/>
  <c r="N18" i="77"/>
  <c r="O18" i="77"/>
  <c r="P18" i="77"/>
  <c r="Q18" i="77"/>
  <c r="R18" i="77"/>
  <c r="S18" i="77"/>
  <c r="T18" i="77"/>
  <c r="M19" i="77"/>
  <c r="N19" i="77"/>
  <c r="O19" i="77"/>
  <c r="P19" i="77"/>
  <c r="Q19" i="77"/>
  <c r="R19" i="77"/>
  <c r="S19" i="77"/>
  <c r="T19" i="77"/>
  <c r="M20" i="77"/>
  <c r="N20" i="77"/>
  <c r="O20" i="77"/>
  <c r="P20" i="77"/>
  <c r="Q20" i="77"/>
  <c r="R20" i="77"/>
  <c r="S20" i="77"/>
  <c r="T20" i="77"/>
  <c r="M21" i="77"/>
  <c r="N21" i="77"/>
  <c r="O21" i="77"/>
  <c r="P21" i="77"/>
  <c r="Q21" i="77"/>
  <c r="R21" i="77"/>
  <c r="S21" i="77"/>
  <c r="T21" i="77"/>
  <c r="D10" i="77"/>
  <c r="E10" i="77"/>
  <c r="F10" i="77"/>
  <c r="G10" i="77"/>
  <c r="H10" i="77"/>
  <c r="I10" i="77"/>
  <c r="J10" i="77"/>
  <c r="K10" i="77"/>
  <c r="L10" i="77"/>
  <c r="D11" i="77"/>
  <c r="E11" i="77"/>
  <c r="F11" i="77"/>
  <c r="G11" i="77"/>
  <c r="H11" i="77"/>
  <c r="I11" i="77"/>
  <c r="J11" i="77"/>
  <c r="K11" i="77"/>
  <c r="L11" i="77"/>
  <c r="D12" i="77"/>
  <c r="E12" i="77"/>
  <c r="F12" i="77"/>
  <c r="G12" i="77"/>
  <c r="H12" i="77"/>
  <c r="I12" i="77"/>
  <c r="J12" i="77"/>
  <c r="K12" i="77"/>
  <c r="L12" i="77"/>
  <c r="M10" i="77"/>
  <c r="N10" i="77"/>
  <c r="O10" i="77"/>
  <c r="P10" i="77"/>
  <c r="Q10" i="77"/>
  <c r="R10" i="77"/>
  <c r="S10" i="77"/>
  <c r="T10" i="77"/>
  <c r="M11" i="77"/>
  <c r="N11" i="77"/>
  <c r="O11" i="77"/>
  <c r="P11" i="77"/>
  <c r="Q11" i="77"/>
  <c r="R11" i="77"/>
  <c r="S11" i="77"/>
  <c r="T11" i="77"/>
  <c r="M12" i="77"/>
  <c r="N12" i="77"/>
  <c r="O12" i="77"/>
  <c r="P12" i="77"/>
  <c r="Q12" i="77"/>
  <c r="R12" i="77"/>
  <c r="S12" i="77"/>
  <c r="T12" i="77"/>
  <c r="M13" i="77"/>
  <c r="N13" i="77"/>
  <c r="O13" i="77"/>
  <c r="P13" i="77"/>
  <c r="Q13" i="77"/>
  <c r="R13" i="77"/>
  <c r="S13" i="77"/>
  <c r="T13" i="77"/>
  <c r="D7" i="77"/>
  <c r="E7" i="77"/>
  <c r="F7" i="77"/>
  <c r="G7" i="77"/>
  <c r="H7" i="77"/>
  <c r="I7" i="77"/>
  <c r="J7" i="77"/>
  <c r="K7" i="77"/>
  <c r="L7" i="77"/>
  <c r="M7" i="77"/>
  <c r="N7" i="77"/>
  <c r="O7" i="77"/>
  <c r="P7" i="77"/>
  <c r="Q7" i="77"/>
  <c r="R7" i="77"/>
  <c r="S7" i="77"/>
  <c r="T7" i="77"/>
  <c r="D3" i="77"/>
  <c r="E3" i="77"/>
  <c r="F3" i="77"/>
  <c r="G3" i="77"/>
  <c r="H3" i="77"/>
  <c r="I3" i="77"/>
  <c r="J3" i="77"/>
  <c r="K3" i="77"/>
  <c r="L3" i="77"/>
  <c r="M3" i="77"/>
  <c r="N3" i="77"/>
  <c r="O3" i="77"/>
  <c r="P3" i="77"/>
  <c r="Q3" i="77"/>
  <c r="R3" i="77"/>
  <c r="S3" i="77"/>
  <c r="T3" i="77"/>
  <c r="D4" i="77"/>
  <c r="E4" i="77"/>
  <c r="F4" i="77"/>
  <c r="G4" i="77"/>
  <c r="H4" i="77"/>
  <c r="I4" i="77"/>
  <c r="J4" i="77"/>
  <c r="K4" i="77"/>
  <c r="L4" i="77"/>
  <c r="M4" i="77"/>
  <c r="N4" i="77"/>
  <c r="O4" i="77"/>
  <c r="P4" i="77"/>
  <c r="Q4" i="77"/>
  <c r="R4" i="77"/>
  <c r="S4" i="77"/>
  <c r="T4" i="77"/>
  <c r="D5" i="77"/>
  <c r="E5" i="77"/>
  <c r="F5" i="77"/>
  <c r="G5" i="77"/>
  <c r="H5" i="77"/>
  <c r="I5" i="77"/>
  <c r="J5" i="77"/>
  <c r="K5" i="77"/>
  <c r="L5" i="77"/>
  <c r="M5" i="77"/>
  <c r="N5" i="77"/>
  <c r="O5" i="77"/>
  <c r="P5" i="77"/>
  <c r="Q5" i="77"/>
  <c r="R5" i="77"/>
  <c r="S5" i="77"/>
  <c r="T5" i="77"/>
  <c r="U3" i="77"/>
  <c r="U4" i="77"/>
  <c r="U5" i="77"/>
  <c r="U6" i="77"/>
  <c r="U7" i="77"/>
  <c r="U8" i="77"/>
  <c r="U9" i="77"/>
  <c r="U10" i="77"/>
  <c r="U11" i="77"/>
  <c r="U12" i="77"/>
  <c r="U13" i="77"/>
  <c r="U14" i="77"/>
  <c r="U15" i="77"/>
  <c r="U16" i="77"/>
  <c r="U17" i="77"/>
  <c r="U18" i="77"/>
  <c r="U19" i="77"/>
  <c r="U20" i="77"/>
  <c r="U21" i="77"/>
  <c r="U22" i="77"/>
  <c r="U23" i="77"/>
  <c r="U24" i="77"/>
  <c r="U25" i="77"/>
  <c r="U26" i="77"/>
  <c r="U27" i="77"/>
  <c r="U28" i="77"/>
  <c r="U29" i="77"/>
  <c r="U30" i="77"/>
  <c r="U31" i="77"/>
  <c r="U32" i="77"/>
  <c r="U33" i="77"/>
  <c r="V3" i="77"/>
  <c r="V4" i="77"/>
  <c r="V5" i="77"/>
  <c r="V6" i="77"/>
  <c r="V7" i="77"/>
  <c r="V8" i="77"/>
  <c r="V9" i="77"/>
  <c r="V10" i="77"/>
  <c r="V11" i="77"/>
  <c r="V12" i="77"/>
  <c r="V13" i="77"/>
  <c r="V14" i="77"/>
  <c r="V15" i="77"/>
  <c r="V16" i="77"/>
  <c r="V17" i="77"/>
  <c r="V18" i="77"/>
  <c r="V19" i="77"/>
  <c r="V20" i="77"/>
  <c r="V21" i="77"/>
  <c r="V22" i="77"/>
  <c r="V23" i="77"/>
  <c r="V24" i="77"/>
  <c r="V25" i="77"/>
  <c r="V26" i="77"/>
  <c r="V27" i="77"/>
  <c r="V28" i="77"/>
  <c r="V29" i="77"/>
  <c r="V30" i="77"/>
  <c r="V31" i="77"/>
  <c r="V32" i="77"/>
  <c r="V33" i="77"/>
  <c r="W3" i="77"/>
  <c r="X3" i="77"/>
  <c r="Y3" i="77"/>
  <c r="Z3" i="77"/>
  <c r="AA3" i="77"/>
  <c r="AB3" i="77"/>
  <c r="AC3" i="77"/>
  <c r="AD3" i="77"/>
  <c r="AE3" i="77"/>
  <c r="W4" i="77"/>
  <c r="X4" i="77"/>
  <c r="Y4" i="77"/>
  <c r="Z4" i="77"/>
  <c r="AA4" i="77"/>
  <c r="AB4" i="77"/>
  <c r="AC4" i="77"/>
  <c r="AD4" i="77"/>
  <c r="AE4" i="77"/>
  <c r="W5" i="77"/>
  <c r="X5" i="77"/>
  <c r="Y5" i="77"/>
  <c r="Z5" i="77"/>
  <c r="AA5" i="77"/>
  <c r="AB5" i="77"/>
  <c r="AC5" i="77"/>
  <c r="AD5" i="77"/>
  <c r="AE5" i="77"/>
  <c r="W6" i="77"/>
  <c r="X6" i="77"/>
  <c r="Y6" i="77"/>
  <c r="Z6" i="77"/>
  <c r="AA6" i="77"/>
  <c r="AB6" i="77"/>
  <c r="AC6" i="77"/>
  <c r="AD6" i="77"/>
  <c r="AE6" i="77"/>
  <c r="W7" i="77"/>
  <c r="X7" i="77"/>
  <c r="Y7" i="77"/>
  <c r="Z7" i="77"/>
  <c r="AA7" i="77"/>
  <c r="AB7" i="77"/>
  <c r="AC7" i="77"/>
  <c r="AD7" i="77"/>
  <c r="AE7" i="77"/>
  <c r="W8" i="77"/>
  <c r="X8" i="77"/>
  <c r="Y8" i="77"/>
  <c r="Z8" i="77"/>
  <c r="AA8" i="77"/>
  <c r="AB8" i="77"/>
  <c r="AC8" i="77"/>
  <c r="AD8" i="77"/>
  <c r="AE8" i="77"/>
  <c r="W9" i="77"/>
  <c r="X9" i="77"/>
  <c r="Y9" i="77"/>
  <c r="Z9" i="77"/>
  <c r="AA9" i="77"/>
  <c r="AB9" i="77"/>
  <c r="AC9" i="77"/>
  <c r="AD9" i="77"/>
  <c r="AE9" i="77"/>
  <c r="W10" i="77"/>
  <c r="X10" i="77"/>
  <c r="Y10" i="77"/>
  <c r="Z10" i="77"/>
  <c r="AA10" i="77"/>
  <c r="AB10" i="77"/>
  <c r="AC10" i="77"/>
  <c r="AD10" i="77"/>
  <c r="AE10" i="77"/>
  <c r="W11" i="77"/>
  <c r="X11" i="77"/>
  <c r="Y11" i="77"/>
  <c r="Z11" i="77"/>
  <c r="AA11" i="77"/>
  <c r="AB11" i="77"/>
  <c r="AC11" i="77"/>
  <c r="AD11" i="77"/>
  <c r="AE11" i="77"/>
  <c r="W12" i="77"/>
  <c r="X12" i="77"/>
  <c r="Y12" i="77"/>
  <c r="Z12" i="77"/>
  <c r="AA12" i="77"/>
  <c r="AB12" i="77"/>
  <c r="AC12" i="77"/>
  <c r="AD12" i="77"/>
  <c r="AE12" i="77"/>
  <c r="W13" i="77"/>
  <c r="X13" i="77"/>
  <c r="Y13" i="77"/>
  <c r="Z13" i="77"/>
  <c r="AA13" i="77"/>
  <c r="AB13" i="77"/>
  <c r="AC13" i="77"/>
  <c r="AD13" i="77"/>
  <c r="AE13" i="77"/>
  <c r="W14" i="77"/>
  <c r="X14" i="77"/>
  <c r="Y14" i="77"/>
  <c r="Z14" i="77"/>
  <c r="AA14" i="77"/>
  <c r="AB14" i="77"/>
  <c r="AC14" i="77"/>
  <c r="AD14" i="77"/>
  <c r="AE14" i="77"/>
  <c r="W15" i="77"/>
  <c r="X15" i="77"/>
  <c r="Y15" i="77"/>
  <c r="Z15" i="77"/>
  <c r="AA15" i="77"/>
  <c r="AB15" i="77"/>
  <c r="AC15" i="77"/>
  <c r="AD15" i="77"/>
  <c r="AE15" i="77"/>
  <c r="W16" i="77"/>
  <c r="X16" i="77"/>
  <c r="Y16" i="77"/>
  <c r="Z16" i="77"/>
  <c r="AA16" i="77"/>
  <c r="AB16" i="77"/>
  <c r="AC16" i="77"/>
  <c r="AD16" i="77"/>
  <c r="AE16" i="77"/>
  <c r="W17" i="77"/>
  <c r="X17" i="77"/>
  <c r="Y17" i="77"/>
  <c r="Z17" i="77"/>
  <c r="AA17" i="77"/>
  <c r="AB17" i="77"/>
  <c r="AC17" i="77"/>
  <c r="AD17" i="77"/>
  <c r="AE17" i="77"/>
  <c r="W18" i="77"/>
  <c r="X18" i="77"/>
  <c r="Y18" i="77"/>
  <c r="Z18" i="77"/>
  <c r="AA18" i="77"/>
  <c r="AB18" i="77"/>
  <c r="AC18" i="77"/>
  <c r="AD18" i="77"/>
  <c r="AE18" i="77"/>
  <c r="W19" i="77"/>
  <c r="X19" i="77"/>
  <c r="Y19" i="77"/>
  <c r="Z19" i="77"/>
  <c r="AA19" i="77"/>
  <c r="AB19" i="77"/>
  <c r="AC19" i="77"/>
  <c r="AD19" i="77"/>
  <c r="AE19" i="77"/>
  <c r="W20" i="77"/>
  <c r="X20" i="77"/>
  <c r="Y20" i="77"/>
  <c r="Z20" i="77"/>
  <c r="AA20" i="77"/>
  <c r="AB20" i="77"/>
  <c r="AC20" i="77"/>
  <c r="AD20" i="77"/>
  <c r="AE20" i="77"/>
  <c r="W21" i="77"/>
  <c r="X21" i="77"/>
  <c r="Y21" i="77"/>
  <c r="Z21" i="77"/>
  <c r="AA21" i="77"/>
  <c r="AB21" i="77"/>
  <c r="AC21" i="77"/>
  <c r="AD21" i="77"/>
  <c r="AE21" i="77"/>
  <c r="W22" i="77"/>
  <c r="X22" i="77"/>
  <c r="Y22" i="77"/>
  <c r="Z22" i="77"/>
  <c r="AA22" i="77"/>
  <c r="AB22" i="77"/>
  <c r="AC22" i="77"/>
  <c r="AD22" i="77"/>
  <c r="AE22" i="77"/>
  <c r="W23" i="77"/>
  <c r="X23" i="77"/>
  <c r="Y23" i="77"/>
  <c r="Z23" i="77"/>
  <c r="AA23" i="77"/>
  <c r="AB23" i="77"/>
  <c r="AC23" i="77"/>
  <c r="AD23" i="77"/>
  <c r="AE23" i="77"/>
  <c r="W24" i="77"/>
  <c r="X24" i="77"/>
  <c r="Y24" i="77"/>
  <c r="Z24" i="77"/>
  <c r="AA24" i="77"/>
  <c r="AB24" i="77"/>
  <c r="AC24" i="77"/>
  <c r="AD24" i="77"/>
  <c r="AE24" i="77"/>
  <c r="W25" i="77"/>
  <c r="X25" i="77"/>
  <c r="Y25" i="77"/>
  <c r="Z25" i="77"/>
  <c r="AA25" i="77"/>
  <c r="AB25" i="77"/>
  <c r="AC25" i="77"/>
  <c r="AD25" i="77"/>
  <c r="AE25" i="77"/>
  <c r="W26" i="77"/>
  <c r="X26" i="77"/>
  <c r="Y26" i="77"/>
  <c r="Z26" i="77"/>
  <c r="AA26" i="77"/>
  <c r="AB26" i="77"/>
  <c r="AC26" i="77"/>
  <c r="AD26" i="77"/>
  <c r="AE26" i="77"/>
  <c r="W27" i="77"/>
  <c r="X27" i="77"/>
  <c r="Y27" i="77"/>
  <c r="Z27" i="77"/>
  <c r="AA27" i="77"/>
  <c r="AB27" i="77"/>
  <c r="AC27" i="77"/>
  <c r="AD27" i="77"/>
  <c r="AE27" i="77"/>
  <c r="W28" i="77"/>
  <c r="X28" i="77"/>
  <c r="Y28" i="77"/>
  <c r="Z28" i="77"/>
  <c r="AA28" i="77"/>
  <c r="AB28" i="77"/>
  <c r="AC28" i="77"/>
  <c r="AD28" i="77"/>
  <c r="AE28" i="77"/>
  <c r="W29" i="77"/>
  <c r="X29" i="77"/>
  <c r="Y29" i="77"/>
  <c r="Z29" i="77"/>
  <c r="AA29" i="77"/>
  <c r="AB29" i="77"/>
  <c r="AC29" i="77"/>
  <c r="AD29" i="77"/>
  <c r="AE29" i="77"/>
  <c r="W30" i="77"/>
  <c r="X30" i="77"/>
  <c r="Y30" i="77"/>
  <c r="Z30" i="77"/>
  <c r="AA30" i="77"/>
  <c r="AB30" i="77"/>
  <c r="AC30" i="77"/>
  <c r="AD30" i="77"/>
  <c r="AE30" i="77"/>
  <c r="W31" i="77"/>
  <c r="X31" i="77"/>
  <c r="Y31" i="77"/>
  <c r="Z31" i="77"/>
  <c r="AA31" i="77"/>
  <c r="AB31" i="77"/>
  <c r="AC31" i="77"/>
  <c r="AD31" i="77"/>
  <c r="AE31" i="77"/>
  <c r="W32" i="77"/>
  <c r="X32" i="77"/>
  <c r="Y32" i="77"/>
  <c r="Z32" i="77"/>
  <c r="AA32" i="77"/>
  <c r="AB32" i="77"/>
  <c r="AC32" i="77"/>
  <c r="AD32" i="77"/>
  <c r="AE32" i="77"/>
  <c r="W33" i="77"/>
  <c r="X33" i="77"/>
  <c r="Y33" i="77"/>
  <c r="Z33" i="77"/>
  <c r="AA33" i="77"/>
  <c r="AB33" i="77"/>
  <c r="AC33" i="77"/>
  <c r="AD33" i="77"/>
  <c r="AE33" i="77"/>
  <c r="AF4" i="77"/>
  <c r="AF5" i="77"/>
  <c r="AF6" i="77"/>
  <c r="AF7" i="77"/>
  <c r="AF8" i="77"/>
  <c r="AF9" i="77"/>
  <c r="AF10" i="77"/>
  <c r="AF11" i="77"/>
  <c r="AF12" i="77"/>
  <c r="AF13" i="77"/>
  <c r="AF14" i="77"/>
  <c r="AF15" i="77"/>
  <c r="AF16" i="77"/>
  <c r="AF17" i="77"/>
  <c r="AF18" i="77"/>
  <c r="AF19" i="77"/>
  <c r="AF20" i="77"/>
  <c r="AF21" i="77"/>
  <c r="AF22" i="77"/>
  <c r="AF23" i="77"/>
  <c r="AF24" i="77"/>
  <c r="AF25" i="77"/>
  <c r="AF26" i="77"/>
  <c r="AF27" i="77"/>
  <c r="AF28" i="77"/>
  <c r="AF29" i="77"/>
  <c r="AF30" i="77"/>
  <c r="AF31" i="77"/>
  <c r="AF32" i="77"/>
  <c r="AF33" i="77"/>
  <c r="AF3" i="77"/>
  <c r="D40" i="59" l="1"/>
  <c r="D39" i="59"/>
  <c r="D38" i="59"/>
  <c r="D37" i="59"/>
  <c r="D36" i="59"/>
  <c r="D35" i="59"/>
  <c r="D34" i="59"/>
  <c r="D33" i="59"/>
  <c r="D32" i="59"/>
  <c r="D31" i="59"/>
  <c r="D30" i="59"/>
  <c r="D29" i="59"/>
  <c r="D28" i="59"/>
  <c r="L29" i="95" l="1"/>
  <c r="M29" i="95"/>
  <c r="N29" i="95"/>
  <c r="O29" i="95"/>
  <c r="P29" i="95"/>
  <c r="Q29" i="95"/>
  <c r="R29" i="95"/>
  <c r="S29" i="95"/>
  <c r="C24" i="95"/>
  <c r="D24" i="95"/>
  <c r="E24" i="95"/>
  <c r="F24" i="95"/>
  <c r="G24" i="95"/>
  <c r="H24" i="95"/>
  <c r="I24" i="95"/>
  <c r="J24" i="95"/>
  <c r="K24" i="95"/>
  <c r="L24" i="95"/>
  <c r="M24" i="95"/>
  <c r="N24" i="95"/>
  <c r="O24" i="95"/>
  <c r="P24" i="95"/>
  <c r="Q24" i="95"/>
  <c r="R24" i="95"/>
  <c r="S24" i="95"/>
  <c r="L25" i="95"/>
  <c r="M25" i="95"/>
  <c r="N25" i="95"/>
  <c r="O25" i="95"/>
  <c r="P25" i="95"/>
  <c r="Q25" i="95"/>
  <c r="R25" i="95"/>
  <c r="S25" i="95"/>
  <c r="C18" i="95"/>
  <c r="D18" i="95"/>
  <c r="E18" i="95"/>
  <c r="F18" i="95"/>
  <c r="G18" i="95"/>
  <c r="H18" i="95"/>
  <c r="I18" i="95"/>
  <c r="J18" i="95"/>
  <c r="K18" i="95"/>
  <c r="L17" i="95"/>
  <c r="M17" i="95"/>
  <c r="N17" i="95"/>
  <c r="O17" i="95"/>
  <c r="P17" i="95"/>
  <c r="Q17" i="95"/>
  <c r="R17" i="95"/>
  <c r="S17" i="95"/>
  <c r="L18" i="95"/>
  <c r="M18" i="95"/>
  <c r="N18" i="95"/>
  <c r="O18" i="95"/>
  <c r="P18" i="95"/>
  <c r="Q18" i="95"/>
  <c r="R18" i="95"/>
  <c r="S18" i="95"/>
  <c r="L19" i="95"/>
  <c r="M19" i="95"/>
  <c r="N19" i="95"/>
  <c r="O19" i="95"/>
  <c r="P19" i="95"/>
  <c r="Q19" i="95"/>
  <c r="R19" i="95"/>
  <c r="S19" i="95"/>
  <c r="L20" i="95"/>
  <c r="M20" i="95"/>
  <c r="N20" i="95"/>
  <c r="O20" i="95"/>
  <c r="P20" i="95"/>
  <c r="Q20" i="95"/>
  <c r="R20" i="95"/>
  <c r="S20" i="95"/>
  <c r="L21" i="95"/>
  <c r="M21" i="95"/>
  <c r="N21" i="95"/>
  <c r="O21" i="95"/>
  <c r="P21" i="95"/>
  <c r="Q21" i="95"/>
  <c r="R21" i="95"/>
  <c r="S21" i="95"/>
  <c r="C10" i="95"/>
  <c r="D10" i="95"/>
  <c r="E10" i="95"/>
  <c r="F10" i="95"/>
  <c r="G10" i="95"/>
  <c r="H10" i="95"/>
  <c r="I10" i="95"/>
  <c r="J10" i="95"/>
  <c r="K10" i="95"/>
  <c r="C11" i="95"/>
  <c r="D11" i="95"/>
  <c r="E11" i="95"/>
  <c r="F11" i="95"/>
  <c r="G11" i="95"/>
  <c r="H11" i="95"/>
  <c r="I11" i="95"/>
  <c r="J11" i="95"/>
  <c r="K11" i="95"/>
  <c r="C12" i="95"/>
  <c r="D12" i="95"/>
  <c r="E12" i="95"/>
  <c r="F12" i="95"/>
  <c r="G12" i="95"/>
  <c r="H12" i="95"/>
  <c r="I12" i="95"/>
  <c r="J12" i="95"/>
  <c r="K12" i="95"/>
  <c r="L10" i="95"/>
  <c r="M10" i="95"/>
  <c r="N10" i="95"/>
  <c r="O10" i="95"/>
  <c r="P10" i="95"/>
  <c r="Q10" i="95"/>
  <c r="R10" i="95"/>
  <c r="S10" i="95"/>
  <c r="L11" i="95"/>
  <c r="M11" i="95"/>
  <c r="N11" i="95"/>
  <c r="O11" i="95"/>
  <c r="P11" i="95"/>
  <c r="Q11" i="95"/>
  <c r="R11" i="95"/>
  <c r="S11" i="95"/>
  <c r="L12" i="95"/>
  <c r="M12" i="95"/>
  <c r="N12" i="95"/>
  <c r="O12" i="95"/>
  <c r="P12" i="95"/>
  <c r="Q12" i="95"/>
  <c r="R12" i="95"/>
  <c r="S12" i="95"/>
  <c r="L13" i="95"/>
  <c r="M13" i="95"/>
  <c r="N13" i="95"/>
  <c r="O13" i="95"/>
  <c r="P13" i="95"/>
  <c r="Q13" i="95"/>
  <c r="R13" i="95"/>
  <c r="S13" i="95"/>
  <c r="C7" i="95"/>
  <c r="D7" i="95"/>
  <c r="E7" i="95"/>
  <c r="F7" i="95"/>
  <c r="G7" i="95"/>
  <c r="H7" i="95"/>
  <c r="I7" i="95"/>
  <c r="J7" i="95"/>
  <c r="K7" i="95"/>
  <c r="L7" i="95"/>
  <c r="M7" i="95"/>
  <c r="N7" i="95"/>
  <c r="O7" i="95"/>
  <c r="P7" i="95"/>
  <c r="Q7" i="95"/>
  <c r="R7" i="95"/>
  <c r="S7" i="95"/>
  <c r="C3" i="95"/>
  <c r="D3" i="95"/>
  <c r="E3" i="95"/>
  <c r="F3" i="95"/>
  <c r="G3" i="95"/>
  <c r="H3" i="95"/>
  <c r="I3" i="95"/>
  <c r="J3" i="95"/>
  <c r="K3" i="95"/>
  <c r="L3" i="95"/>
  <c r="M3" i="95"/>
  <c r="N3" i="95"/>
  <c r="O3" i="95"/>
  <c r="P3" i="95"/>
  <c r="Q3" i="95"/>
  <c r="C4" i="95"/>
  <c r="D4" i="95"/>
  <c r="E4" i="95"/>
  <c r="F4" i="95"/>
  <c r="G4" i="95"/>
  <c r="H4" i="95"/>
  <c r="I4" i="95"/>
  <c r="J4" i="95"/>
  <c r="K4" i="95"/>
  <c r="L4" i="95"/>
  <c r="M4" i="95"/>
  <c r="N4" i="95"/>
  <c r="O4" i="95"/>
  <c r="P4" i="95"/>
  <c r="Q4" i="95"/>
  <c r="C5" i="95"/>
  <c r="D5" i="95"/>
  <c r="E5" i="95"/>
  <c r="F5" i="95"/>
  <c r="G5" i="95"/>
  <c r="H5" i="95"/>
  <c r="I5" i="95"/>
  <c r="J5" i="95"/>
  <c r="K5" i="95"/>
  <c r="L5" i="95"/>
  <c r="M5" i="95"/>
  <c r="N5" i="95"/>
  <c r="O5" i="95"/>
  <c r="P5" i="95"/>
  <c r="Q5" i="95"/>
  <c r="R3" i="95"/>
  <c r="S3" i="95"/>
  <c r="R4" i="95"/>
  <c r="S4" i="95"/>
  <c r="R5" i="95"/>
  <c r="S5" i="95"/>
  <c r="T3" i="95"/>
  <c r="U3" i="95"/>
  <c r="V3" i="95"/>
  <c r="W3" i="95"/>
  <c r="X3" i="95"/>
  <c r="Y3" i="95"/>
  <c r="Z3" i="95"/>
  <c r="AA3" i="95"/>
  <c r="AB3" i="95"/>
  <c r="AC3" i="95"/>
  <c r="AD3" i="95"/>
  <c r="T4" i="95"/>
  <c r="U4" i="95"/>
  <c r="V4" i="95"/>
  <c r="W4" i="95"/>
  <c r="X4" i="95"/>
  <c r="Y4" i="95"/>
  <c r="Z4" i="95"/>
  <c r="AA4" i="95"/>
  <c r="AB4" i="95"/>
  <c r="AC4" i="95"/>
  <c r="AD4" i="95"/>
  <c r="T5" i="95"/>
  <c r="U5" i="95"/>
  <c r="V5" i="95"/>
  <c r="W5" i="95"/>
  <c r="X5" i="95"/>
  <c r="Y5" i="95"/>
  <c r="Z5" i="95"/>
  <c r="AA5" i="95"/>
  <c r="AB5" i="95"/>
  <c r="AC5" i="95"/>
  <c r="AD5" i="95"/>
  <c r="T6" i="95"/>
  <c r="U6" i="95"/>
  <c r="V6" i="95"/>
  <c r="W6" i="95"/>
  <c r="X6" i="95"/>
  <c r="Y6" i="95"/>
  <c r="Z6" i="95"/>
  <c r="AA6" i="95"/>
  <c r="AB6" i="95"/>
  <c r="AC6" i="95"/>
  <c r="AD6" i="95"/>
  <c r="T7" i="95"/>
  <c r="U7" i="95"/>
  <c r="V7" i="95"/>
  <c r="W7" i="95"/>
  <c r="X7" i="95"/>
  <c r="Y7" i="95"/>
  <c r="Z7" i="95"/>
  <c r="AA7" i="95"/>
  <c r="AB7" i="95"/>
  <c r="AC7" i="95"/>
  <c r="AD7" i="95"/>
  <c r="T9" i="95"/>
  <c r="U9" i="95"/>
  <c r="V9" i="95"/>
  <c r="W9" i="95"/>
  <c r="X9" i="95"/>
  <c r="Y9" i="95"/>
  <c r="Z9" i="95"/>
  <c r="AA9" i="95"/>
  <c r="AB9" i="95"/>
  <c r="AC9" i="95"/>
  <c r="AD9" i="95"/>
  <c r="T10" i="95"/>
  <c r="U10" i="95"/>
  <c r="V10" i="95"/>
  <c r="W10" i="95"/>
  <c r="X10" i="95"/>
  <c r="Y10" i="95"/>
  <c r="Z10" i="95"/>
  <c r="AA10" i="95"/>
  <c r="AB10" i="95"/>
  <c r="AC10" i="95"/>
  <c r="AD10" i="95"/>
  <c r="T11" i="95"/>
  <c r="U11" i="95"/>
  <c r="V11" i="95"/>
  <c r="W11" i="95"/>
  <c r="X11" i="95"/>
  <c r="Y11" i="95"/>
  <c r="Z11" i="95"/>
  <c r="AA11" i="95"/>
  <c r="AB11" i="95"/>
  <c r="AC11" i="95"/>
  <c r="AD11" i="95"/>
  <c r="T12" i="95"/>
  <c r="U12" i="95"/>
  <c r="V12" i="95"/>
  <c r="W12" i="95"/>
  <c r="X12" i="95"/>
  <c r="Y12" i="95"/>
  <c r="Z12" i="95"/>
  <c r="AA12" i="95"/>
  <c r="AB12" i="95"/>
  <c r="AC12" i="95"/>
  <c r="AD12" i="95"/>
  <c r="T13" i="95"/>
  <c r="U13" i="95"/>
  <c r="V13" i="95"/>
  <c r="W13" i="95"/>
  <c r="X13" i="95"/>
  <c r="Y13" i="95"/>
  <c r="Z13" i="95"/>
  <c r="AA13" i="95"/>
  <c r="AB13" i="95"/>
  <c r="AC13" i="95"/>
  <c r="AD13" i="95"/>
  <c r="T14" i="95"/>
  <c r="U14" i="95"/>
  <c r="V14" i="95"/>
  <c r="W14" i="95"/>
  <c r="X14" i="95"/>
  <c r="Y14" i="95"/>
  <c r="Z14" i="95"/>
  <c r="AA14" i="95"/>
  <c r="AB14" i="95"/>
  <c r="AC14" i="95"/>
  <c r="AD14" i="95"/>
  <c r="T15" i="95"/>
  <c r="U15" i="95"/>
  <c r="V15" i="95"/>
  <c r="W15" i="95"/>
  <c r="X15" i="95"/>
  <c r="Y15" i="95"/>
  <c r="Z15" i="95"/>
  <c r="AA15" i="95"/>
  <c r="AB15" i="95"/>
  <c r="AC15" i="95"/>
  <c r="AD15" i="95"/>
  <c r="T16" i="95"/>
  <c r="U16" i="95"/>
  <c r="V16" i="95"/>
  <c r="W16" i="95"/>
  <c r="X16" i="95"/>
  <c r="Y16" i="95"/>
  <c r="Z16" i="95"/>
  <c r="AA16" i="95"/>
  <c r="AB16" i="95"/>
  <c r="AC16" i="95"/>
  <c r="AD16" i="95"/>
  <c r="T17" i="95"/>
  <c r="U17" i="95"/>
  <c r="V17" i="95"/>
  <c r="W17" i="95"/>
  <c r="X17" i="95"/>
  <c r="Y17" i="95"/>
  <c r="Z17" i="95"/>
  <c r="AA17" i="95"/>
  <c r="AB17" i="95"/>
  <c r="AC17" i="95"/>
  <c r="AD17" i="95"/>
  <c r="T18" i="95"/>
  <c r="U18" i="95"/>
  <c r="V18" i="95"/>
  <c r="W18" i="95"/>
  <c r="X18" i="95"/>
  <c r="Y18" i="95"/>
  <c r="Z18" i="95"/>
  <c r="AA18" i="95"/>
  <c r="AB18" i="95"/>
  <c r="AC18" i="95"/>
  <c r="AD18" i="95"/>
  <c r="T19" i="95"/>
  <c r="U19" i="95"/>
  <c r="V19" i="95"/>
  <c r="W19" i="95"/>
  <c r="X19" i="95"/>
  <c r="Y19" i="95"/>
  <c r="Z19" i="95"/>
  <c r="AA19" i="95"/>
  <c r="AB19" i="95"/>
  <c r="AC19" i="95"/>
  <c r="AD19" i="95"/>
  <c r="T20" i="95"/>
  <c r="U20" i="95"/>
  <c r="V20" i="95"/>
  <c r="W20" i="95"/>
  <c r="X20" i="95"/>
  <c r="Y20" i="95"/>
  <c r="Z20" i="95"/>
  <c r="AA20" i="95"/>
  <c r="AB20" i="95"/>
  <c r="AC20" i="95"/>
  <c r="AD20" i="95"/>
  <c r="T21" i="95"/>
  <c r="U21" i="95"/>
  <c r="V21" i="95"/>
  <c r="W21" i="95"/>
  <c r="X21" i="95"/>
  <c r="Y21" i="95"/>
  <c r="Z21" i="95"/>
  <c r="AA21" i="95"/>
  <c r="AB21" i="95"/>
  <c r="AC21" i="95"/>
  <c r="AD21" i="95"/>
  <c r="T22" i="95"/>
  <c r="U22" i="95"/>
  <c r="V22" i="95"/>
  <c r="W22" i="95"/>
  <c r="X22" i="95"/>
  <c r="Y22" i="95"/>
  <c r="Z22" i="95"/>
  <c r="AA22" i="95"/>
  <c r="AB22" i="95"/>
  <c r="AC22" i="95"/>
  <c r="AD22" i="95"/>
  <c r="T23" i="95"/>
  <c r="U23" i="95"/>
  <c r="V23" i="95"/>
  <c r="W23" i="95"/>
  <c r="X23" i="95"/>
  <c r="Y23" i="95"/>
  <c r="Z23" i="95"/>
  <c r="AA23" i="95"/>
  <c r="AB23" i="95"/>
  <c r="AC23" i="95"/>
  <c r="AD23" i="95"/>
  <c r="T24" i="95"/>
  <c r="U24" i="95"/>
  <c r="V24" i="95"/>
  <c r="W24" i="95"/>
  <c r="X24" i="95"/>
  <c r="Y24" i="95"/>
  <c r="Z24" i="95"/>
  <c r="AA24" i="95"/>
  <c r="AB24" i="95"/>
  <c r="AC24" i="95"/>
  <c r="AD24" i="95"/>
  <c r="T25" i="95"/>
  <c r="U25" i="95"/>
  <c r="V25" i="95"/>
  <c r="W25" i="95"/>
  <c r="X25" i="95"/>
  <c r="Y25" i="95"/>
  <c r="Z25" i="95"/>
  <c r="AA25" i="95"/>
  <c r="AB25" i="95"/>
  <c r="AC25" i="95"/>
  <c r="AD25" i="95"/>
  <c r="T27" i="95"/>
  <c r="U27" i="95"/>
  <c r="V27" i="95"/>
  <c r="W27" i="95"/>
  <c r="X27" i="95"/>
  <c r="Y27" i="95"/>
  <c r="Z27" i="95"/>
  <c r="AA27" i="95"/>
  <c r="AB27" i="95"/>
  <c r="AC27" i="95"/>
  <c r="AD27" i="95"/>
  <c r="T28" i="95"/>
  <c r="U28" i="95"/>
  <c r="V28" i="95"/>
  <c r="W28" i="95"/>
  <c r="X28" i="95"/>
  <c r="Y28" i="95"/>
  <c r="Z28" i="95"/>
  <c r="AA28" i="95"/>
  <c r="AB28" i="95"/>
  <c r="AC28" i="95"/>
  <c r="AD28" i="95"/>
  <c r="T29" i="95"/>
  <c r="U29" i="95"/>
  <c r="V29" i="95"/>
  <c r="W29" i="95"/>
  <c r="X29" i="95"/>
  <c r="Y29" i="95"/>
  <c r="Z29" i="95"/>
  <c r="AA29" i="95"/>
  <c r="AB29" i="95"/>
  <c r="AC29" i="95"/>
  <c r="AD29" i="95"/>
  <c r="T30" i="95"/>
  <c r="U30" i="95"/>
  <c r="V30" i="95"/>
  <c r="W30" i="95"/>
  <c r="X30" i="95"/>
  <c r="Y30" i="95"/>
  <c r="Z30" i="95"/>
  <c r="AA30" i="95"/>
  <c r="AB30" i="95"/>
  <c r="AC30" i="95"/>
  <c r="AD30" i="95"/>
  <c r="T31" i="95"/>
  <c r="U31" i="95"/>
  <c r="V31" i="95"/>
  <c r="W31" i="95"/>
  <c r="X31" i="95"/>
  <c r="Y31" i="95"/>
  <c r="Z31" i="95"/>
  <c r="AA31" i="95"/>
  <c r="AB31" i="95"/>
  <c r="AC31" i="95"/>
  <c r="AD31" i="95"/>
  <c r="AF3" i="95"/>
  <c r="AF4" i="95"/>
  <c r="AF5" i="95"/>
  <c r="AF6" i="95"/>
  <c r="AF7" i="95"/>
  <c r="AF9" i="95"/>
  <c r="AF10" i="95"/>
  <c r="AF11" i="95"/>
  <c r="AF12" i="95"/>
  <c r="AF13" i="95"/>
  <c r="AF14" i="95"/>
  <c r="AF15" i="95"/>
  <c r="AF16" i="95"/>
  <c r="AF17" i="95"/>
  <c r="AF18" i="95"/>
  <c r="AF19" i="95"/>
  <c r="AF20" i="95"/>
  <c r="AF21" i="95"/>
  <c r="AF22" i="95"/>
  <c r="AF23" i="95"/>
  <c r="AF24" i="95"/>
  <c r="AF25" i="95"/>
  <c r="AF27" i="95"/>
  <c r="AF28" i="95"/>
  <c r="AF29" i="95"/>
  <c r="AF30" i="95"/>
  <c r="AF31" i="95"/>
  <c r="AE4" i="95"/>
  <c r="AE5" i="95"/>
  <c r="AE6" i="95"/>
  <c r="AE7" i="95"/>
  <c r="AE9" i="95"/>
  <c r="AE10" i="95"/>
  <c r="AE11" i="95"/>
  <c r="AE12" i="95"/>
  <c r="AE13" i="95"/>
  <c r="AE14" i="95"/>
  <c r="AE15" i="95"/>
  <c r="AE16" i="95"/>
  <c r="AE17" i="95"/>
  <c r="AE18" i="95"/>
  <c r="AE19" i="95"/>
  <c r="AE20" i="95"/>
  <c r="AE21" i="95"/>
  <c r="AE22" i="95"/>
  <c r="AE23" i="95"/>
  <c r="AE24" i="95"/>
  <c r="AE25" i="95"/>
  <c r="AE27" i="95"/>
  <c r="AE28" i="95"/>
  <c r="AE29" i="95"/>
  <c r="AE30" i="95"/>
  <c r="AE31" i="95"/>
  <c r="AE3" i="95"/>
  <c r="T3" i="87" l="1"/>
  <c r="U3" i="87"/>
  <c r="V3" i="87"/>
  <c r="W3" i="87"/>
  <c r="X3" i="87"/>
  <c r="Y3" i="87"/>
  <c r="Z3" i="87"/>
  <c r="AA3" i="87"/>
  <c r="AB3" i="87"/>
  <c r="AC3" i="87"/>
  <c r="AD3" i="87"/>
  <c r="AE3" i="87"/>
  <c r="T4" i="87"/>
  <c r="U4" i="87"/>
  <c r="V4" i="87"/>
  <c r="W4" i="87"/>
  <c r="X4" i="87"/>
  <c r="Y4" i="87"/>
  <c r="Z4" i="87"/>
  <c r="AA4" i="87"/>
  <c r="AB4" i="87"/>
  <c r="AC4" i="87"/>
  <c r="AD4" i="87"/>
  <c r="AE4" i="87"/>
  <c r="T5" i="87"/>
  <c r="U5" i="87"/>
  <c r="V5" i="87"/>
  <c r="W5" i="87"/>
  <c r="X5" i="87"/>
  <c r="Y5" i="87"/>
  <c r="Z5" i="87"/>
  <c r="AA5" i="87"/>
  <c r="AB5" i="87"/>
  <c r="AC5" i="87"/>
  <c r="AD5" i="87"/>
  <c r="AE5" i="87"/>
  <c r="T6" i="87"/>
  <c r="U6" i="87"/>
  <c r="V6" i="87"/>
  <c r="W6" i="87"/>
  <c r="X6" i="87"/>
  <c r="Y6" i="87"/>
  <c r="Z6" i="87"/>
  <c r="AA6" i="87"/>
  <c r="AB6" i="87"/>
  <c r="AC6" i="87"/>
  <c r="AD6" i="87"/>
  <c r="AE6" i="87"/>
  <c r="T7" i="87"/>
  <c r="U7" i="87"/>
  <c r="V7" i="87"/>
  <c r="W7" i="87"/>
  <c r="X7" i="87"/>
  <c r="Y7" i="87"/>
  <c r="Z7" i="87"/>
  <c r="AA7" i="87"/>
  <c r="AB7" i="87"/>
  <c r="AC7" i="87"/>
  <c r="AD7" i="87"/>
  <c r="AE7" i="87"/>
  <c r="T8" i="87"/>
  <c r="U8" i="87"/>
  <c r="V8" i="87"/>
  <c r="W8" i="87"/>
  <c r="X8" i="87"/>
  <c r="Y8" i="87"/>
  <c r="Z8" i="87"/>
  <c r="AA8" i="87"/>
  <c r="AB8" i="87"/>
  <c r="AC8" i="87"/>
  <c r="AD8" i="87"/>
  <c r="AE8" i="87"/>
  <c r="T9" i="87"/>
  <c r="U9" i="87"/>
  <c r="V9" i="87"/>
  <c r="W9" i="87"/>
  <c r="X9" i="87"/>
  <c r="Y9" i="87"/>
  <c r="Z9" i="87"/>
  <c r="AA9" i="87"/>
  <c r="AB9" i="87"/>
  <c r="AC9" i="87"/>
  <c r="AD9" i="87"/>
  <c r="AE9" i="87"/>
  <c r="T10" i="87"/>
  <c r="U10" i="87"/>
  <c r="V10" i="87"/>
  <c r="W10" i="87"/>
  <c r="X10" i="87"/>
  <c r="Y10" i="87"/>
  <c r="Z10" i="87"/>
  <c r="AA10" i="87"/>
  <c r="AB10" i="87"/>
  <c r="AC10" i="87"/>
  <c r="AD10" i="87"/>
  <c r="AE10" i="87"/>
  <c r="T11" i="87"/>
  <c r="U11" i="87"/>
  <c r="V11" i="87"/>
  <c r="W11" i="87"/>
  <c r="X11" i="87"/>
  <c r="Y11" i="87"/>
  <c r="Z11" i="87"/>
  <c r="AA11" i="87"/>
  <c r="AB11" i="87"/>
  <c r="AC11" i="87"/>
  <c r="AD11" i="87"/>
  <c r="AE11" i="87"/>
  <c r="T12" i="87"/>
  <c r="U12" i="87"/>
  <c r="V12" i="87"/>
  <c r="W12" i="87"/>
  <c r="X12" i="87"/>
  <c r="Y12" i="87"/>
  <c r="Z12" i="87"/>
  <c r="AA12" i="87"/>
  <c r="AB12" i="87"/>
  <c r="AC12" i="87"/>
  <c r="AD12" i="87"/>
  <c r="AE12" i="87"/>
  <c r="T13" i="87"/>
  <c r="U13" i="87"/>
  <c r="V13" i="87"/>
  <c r="W13" i="87"/>
  <c r="X13" i="87"/>
  <c r="Y13" i="87"/>
  <c r="Z13" i="87"/>
  <c r="AA13" i="87"/>
  <c r="AB13" i="87"/>
  <c r="AC13" i="87"/>
  <c r="AD13" i="87"/>
  <c r="AE13" i="87"/>
  <c r="T14" i="87"/>
  <c r="U14" i="87"/>
  <c r="V14" i="87"/>
  <c r="W14" i="87"/>
  <c r="X14" i="87"/>
  <c r="Y14" i="87"/>
  <c r="Z14" i="87"/>
  <c r="AA14" i="87"/>
  <c r="AB14" i="87"/>
  <c r="AC14" i="87"/>
  <c r="AD14" i="87"/>
  <c r="AE14" i="87"/>
  <c r="T15" i="87"/>
  <c r="U15" i="87"/>
  <c r="V15" i="87"/>
  <c r="W15" i="87"/>
  <c r="X15" i="87"/>
  <c r="Y15" i="87"/>
  <c r="Z15" i="87"/>
  <c r="AA15" i="87"/>
  <c r="AB15" i="87"/>
  <c r="AC15" i="87"/>
  <c r="AD15" i="87"/>
  <c r="AE15" i="87"/>
  <c r="T16" i="87"/>
  <c r="U16" i="87"/>
  <c r="V16" i="87"/>
  <c r="W16" i="87"/>
  <c r="X16" i="87"/>
  <c r="Y16" i="87"/>
  <c r="Z16" i="87"/>
  <c r="AA16" i="87"/>
  <c r="AB16" i="87"/>
  <c r="AC16" i="87"/>
  <c r="AD16" i="87"/>
  <c r="AE16" i="87"/>
  <c r="T17" i="87"/>
  <c r="U17" i="87"/>
  <c r="V17" i="87"/>
  <c r="W17" i="87"/>
  <c r="X17" i="87"/>
  <c r="Y17" i="87"/>
  <c r="Z17" i="87"/>
  <c r="AA17" i="87"/>
  <c r="AB17" i="87"/>
  <c r="AC17" i="87"/>
  <c r="AD17" i="87"/>
  <c r="AE17" i="87"/>
  <c r="T18" i="87"/>
  <c r="U18" i="87"/>
  <c r="V18" i="87"/>
  <c r="W18" i="87"/>
  <c r="X18" i="87"/>
  <c r="Y18" i="87"/>
  <c r="Z18" i="87"/>
  <c r="AA18" i="87"/>
  <c r="AB18" i="87"/>
  <c r="AC18" i="87"/>
  <c r="AD18" i="87"/>
  <c r="AE18" i="87"/>
  <c r="T19" i="87"/>
  <c r="U19" i="87"/>
  <c r="V19" i="87"/>
  <c r="W19" i="87"/>
  <c r="X19" i="87"/>
  <c r="Y19" i="87"/>
  <c r="Z19" i="87"/>
  <c r="AA19" i="87"/>
  <c r="AB19" i="87"/>
  <c r="AC19" i="87"/>
  <c r="AD19" i="87"/>
  <c r="AE19" i="87"/>
  <c r="T20" i="87"/>
  <c r="U20" i="87"/>
  <c r="V20" i="87"/>
  <c r="W20" i="87"/>
  <c r="X20" i="87"/>
  <c r="Y20" i="87"/>
  <c r="Z20" i="87"/>
  <c r="AA20" i="87"/>
  <c r="AB20" i="87"/>
  <c r="AC20" i="87"/>
  <c r="AD20" i="87"/>
  <c r="AE20" i="87"/>
  <c r="T21" i="87"/>
  <c r="U21" i="87"/>
  <c r="V21" i="87"/>
  <c r="W21" i="87"/>
  <c r="X21" i="87"/>
  <c r="Y21" i="87"/>
  <c r="Z21" i="87"/>
  <c r="AA21" i="87"/>
  <c r="AB21" i="87"/>
  <c r="AC21" i="87"/>
  <c r="AD21" i="87"/>
  <c r="AE21" i="87"/>
  <c r="T22" i="87"/>
  <c r="U22" i="87"/>
  <c r="V22" i="87"/>
  <c r="W22" i="87"/>
  <c r="X22" i="87"/>
  <c r="Y22" i="87"/>
  <c r="Z22" i="87"/>
  <c r="AA22" i="87"/>
  <c r="AB22" i="87"/>
  <c r="AC22" i="87"/>
  <c r="AD22" i="87"/>
  <c r="AE22" i="87"/>
  <c r="T23" i="87"/>
  <c r="U23" i="87"/>
  <c r="V23" i="87"/>
  <c r="W23" i="87"/>
  <c r="X23" i="87"/>
  <c r="Y23" i="87"/>
  <c r="Z23" i="87"/>
  <c r="AA23" i="87"/>
  <c r="AB23" i="87"/>
  <c r="AC23" i="87"/>
  <c r="AD23" i="87"/>
  <c r="AE23" i="87"/>
  <c r="T24" i="87"/>
  <c r="U24" i="87"/>
  <c r="V24" i="87"/>
  <c r="W24" i="87"/>
  <c r="X24" i="87"/>
  <c r="Y24" i="87"/>
  <c r="Z24" i="87"/>
  <c r="AA24" i="87"/>
  <c r="AB24" i="87"/>
  <c r="AC24" i="87"/>
  <c r="AD24" i="87"/>
  <c r="AE24" i="87"/>
  <c r="T25" i="87"/>
  <c r="U25" i="87"/>
  <c r="V25" i="87"/>
  <c r="W25" i="87"/>
  <c r="X25" i="87"/>
  <c r="Y25" i="87"/>
  <c r="Z25" i="87"/>
  <c r="AA25" i="87"/>
  <c r="AB25" i="87"/>
  <c r="AC25" i="87"/>
  <c r="AD25" i="87"/>
  <c r="AE25" i="87"/>
  <c r="T26" i="87"/>
  <c r="U26" i="87"/>
  <c r="V26" i="87"/>
  <c r="W26" i="87"/>
  <c r="X26" i="87"/>
  <c r="Y26" i="87"/>
  <c r="Z26" i="87"/>
  <c r="AA26" i="87"/>
  <c r="AB26" i="87"/>
  <c r="AC26" i="87"/>
  <c r="AD26" i="87"/>
  <c r="AE26" i="87"/>
  <c r="T27" i="87"/>
  <c r="U27" i="87"/>
  <c r="V27" i="87"/>
  <c r="W27" i="87"/>
  <c r="X27" i="87"/>
  <c r="Y27" i="87"/>
  <c r="Z27" i="87"/>
  <c r="AA27" i="87"/>
  <c r="AB27" i="87"/>
  <c r="AC27" i="87"/>
  <c r="AD27" i="87"/>
  <c r="AE27" i="87"/>
  <c r="T28" i="87"/>
  <c r="U28" i="87"/>
  <c r="V28" i="87"/>
  <c r="W28" i="87"/>
  <c r="X28" i="87"/>
  <c r="Y28" i="87"/>
  <c r="Z28" i="87"/>
  <c r="AA28" i="87"/>
  <c r="AB28" i="87"/>
  <c r="AC28" i="87"/>
  <c r="AD28" i="87"/>
  <c r="AE28" i="87"/>
  <c r="T29" i="87"/>
  <c r="U29" i="87"/>
  <c r="V29" i="87"/>
  <c r="W29" i="87"/>
  <c r="X29" i="87"/>
  <c r="Y29" i="87"/>
  <c r="Z29" i="87"/>
  <c r="AA29" i="87"/>
  <c r="AB29" i="87"/>
  <c r="AC29" i="87"/>
  <c r="AD29" i="87"/>
  <c r="AE29" i="87"/>
  <c r="T30" i="87"/>
  <c r="U30" i="87"/>
  <c r="V30" i="87"/>
  <c r="W30" i="87"/>
  <c r="X30" i="87"/>
  <c r="Y30" i="87"/>
  <c r="Z30" i="87"/>
  <c r="AA30" i="87"/>
  <c r="AB30" i="87"/>
  <c r="AC30" i="87"/>
  <c r="AD30" i="87"/>
  <c r="AE30" i="87"/>
  <c r="T31" i="87"/>
  <c r="U31" i="87"/>
  <c r="V31" i="87"/>
  <c r="W31" i="87"/>
  <c r="X31" i="87"/>
  <c r="Y31" i="87"/>
  <c r="Z31" i="87"/>
  <c r="AA31" i="87"/>
  <c r="AB31" i="87"/>
  <c r="AC31" i="87"/>
  <c r="AD31" i="87"/>
  <c r="AE31" i="87"/>
  <c r="T32" i="87"/>
  <c r="U32" i="87"/>
  <c r="V32" i="87"/>
  <c r="W32" i="87"/>
  <c r="X32" i="87"/>
  <c r="Y32" i="87"/>
  <c r="Z32" i="87"/>
  <c r="AA32" i="87"/>
  <c r="AB32" i="87"/>
  <c r="AC32" i="87"/>
  <c r="AD32" i="87"/>
  <c r="AE32" i="87"/>
  <c r="L29" i="87"/>
  <c r="M29" i="87"/>
  <c r="N29" i="87"/>
  <c r="O29" i="87"/>
  <c r="P29" i="87"/>
  <c r="Q29" i="87"/>
  <c r="R29" i="87"/>
  <c r="S29" i="87"/>
  <c r="L25" i="87"/>
  <c r="M25" i="87"/>
  <c r="N25" i="87"/>
  <c r="O25" i="87"/>
  <c r="P25" i="87"/>
  <c r="Q25" i="87"/>
  <c r="R25" i="87"/>
  <c r="S25" i="87"/>
  <c r="C24" i="87"/>
  <c r="D24" i="87"/>
  <c r="E24" i="87"/>
  <c r="F24" i="87"/>
  <c r="G24" i="87"/>
  <c r="H24" i="87"/>
  <c r="I24" i="87"/>
  <c r="J24" i="87"/>
  <c r="K24" i="87"/>
  <c r="L24" i="87"/>
  <c r="M24" i="87"/>
  <c r="N24" i="87"/>
  <c r="O24" i="87"/>
  <c r="P24" i="87"/>
  <c r="Q24" i="87"/>
  <c r="R24" i="87"/>
  <c r="S24" i="87"/>
  <c r="C18" i="87"/>
  <c r="D18" i="87"/>
  <c r="E18" i="87"/>
  <c r="F18" i="87"/>
  <c r="G18" i="87"/>
  <c r="H18" i="87"/>
  <c r="I18" i="87"/>
  <c r="J18" i="87"/>
  <c r="K18" i="87"/>
  <c r="L17" i="87"/>
  <c r="M17" i="87"/>
  <c r="N17" i="87"/>
  <c r="O17" i="87"/>
  <c r="P17" i="87"/>
  <c r="Q17" i="87"/>
  <c r="R17" i="87"/>
  <c r="S17" i="87"/>
  <c r="L18" i="87"/>
  <c r="M18" i="87"/>
  <c r="N18" i="87"/>
  <c r="O18" i="87"/>
  <c r="P18" i="87"/>
  <c r="Q18" i="87"/>
  <c r="R18" i="87"/>
  <c r="S18" i="87"/>
  <c r="L19" i="87"/>
  <c r="M19" i="87"/>
  <c r="N19" i="87"/>
  <c r="O19" i="87"/>
  <c r="P19" i="87"/>
  <c r="Q19" i="87"/>
  <c r="R19" i="87"/>
  <c r="S19" i="87"/>
  <c r="L20" i="87"/>
  <c r="M20" i="87"/>
  <c r="N20" i="87"/>
  <c r="O20" i="87"/>
  <c r="P20" i="87"/>
  <c r="Q20" i="87"/>
  <c r="R20" i="87"/>
  <c r="S20" i="87"/>
  <c r="L21" i="87"/>
  <c r="M21" i="87"/>
  <c r="N21" i="87"/>
  <c r="O21" i="87"/>
  <c r="P21" i="87"/>
  <c r="Q21" i="87"/>
  <c r="R21" i="87"/>
  <c r="S21" i="87"/>
  <c r="C10" i="87"/>
  <c r="D10" i="87"/>
  <c r="E10" i="87"/>
  <c r="F10" i="87"/>
  <c r="G10" i="87"/>
  <c r="H10" i="87"/>
  <c r="I10" i="87"/>
  <c r="J10" i="87"/>
  <c r="K10" i="87"/>
  <c r="C11" i="87"/>
  <c r="D11" i="87"/>
  <c r="E11" i="87"/>
  <c r="F11" i="87"/>
  <c r="G11" i="87"/>
  <c r="H11" i="87"/>
  <c r="I11" i="87"/>
  <c r="J11" i="87"/>
  <c r="K11" i="87"/>
  <c r="C12" i="87"/>
  <c r="D12" i="87"/>
  <c r="E12" i="87"/>
  <c r="F12" i="87"/>
  <c r="G12" i="87"/>
  <c r="H12" i="87"/>
  <c r="I12" i="87"/>
  <c r="J12" i="87"/>
  <c r="K12" i="87"/>
  <c r="L10" i="87"/>
  <c r="M10" i="87"/>
  <c r="N10" i="87"/>
  <c r="O10" i="87"/>
  <c r="P10" i="87"/>
  <c r="Q10" i="87"/>
  <c r="R10" i="87"/>
  <c r="S10" i="87"/>
  <c r="L11" i="87"/>
  <c r="M11" i="87"/>
  <c r="N11" i="87"/>
  <c r="O11" i="87"/>
  <c r="P11" i="87"/>
  <c r="Q11" i="87"/>
  <c r="R11" i="87"/>
  <c r="S11" i="87"/>
  <c r="L12" i="87"/>
  <c r="M12" i="87"/>
  <c r="N12" i="87"/>
  <c r="O12" i="87"/>
  <c r="P12" i="87"/>
  <c r="Q12" i="87"/>
  <c r="R12" i="87"/>
  <c r="S12" i="87"/>
  <c r="L13" i="87"/>
  <c r="M13" i="87"/>
  <c r="N13" i="87"/>
  <c r="O13" i="87"/>
  <c r="P13" i="87"/>
  <c r="Q13" i="87"/>
  <c r="R13" i="87"/>
  <c r="S13" i="87"/>
  <c r="C7" i="87"/>
  <c r="D7" i="87"/>
  <c r="E7" i="87"/>
  <c r="F7" i="87"/>
  <c r="G7" i="87"/>
  <c r="H7" i="87"/>
  <c r="I7" i="87"/>
  <c r="J7" i="87"/>
  <c r="K7" i="87"/>
  <c r="L7" i="87"/>
  <c r="M7" i="87"/>
  <c r="N7" i="87"/>
  <c r="O7" i="87"/>
  <c r="P7" i="87"/>
  <c r="Q7" i="87"/>
  <c r="R7" i="87"/>
  <c r="S7" i="87"/>
  <c r="C3" i="87"/>
  <c r="D3" i="87"/>
  <c r="E3" i="87"/>
  <c r="F3" i="87"/>
  <c r="G3" i="87"/>
  <c r="H3" i="87"/>
  <c r="I3" i="87"/>
  <c r="J3" i="87"/>
  <c r="K3" i="87"/>
  <c r="L3" i="87"/>
  <c r="M3" i="87"/>
  <c r="N3" i="87"/>
  <c r="O3" i="87"/>
  <c r="P3" i="87"/>
  <c r="Q3" i="87"/>
  <c r="R3" i="87"/>
  <c r="S3" i="87"/>
  <c r="C4" i="87"/>
  <c r="D4" i="87"/>
  <c r="E4" i="87"/>
  <c r="F4" i="87"/>
  <c r="G4" i="87"/>
  <c r="H4" i="87"/>
  <c r="I4" i="87"/>
  <c r="J4" i="87"/>
  <c r="K4" i="87"/>
  <c r="L4" i="87"/>
  <c r="M4" i="87"/>
  <c r="N4" i="87"/>
  <c r="O4" i="87"/>
  <c r="P4" i="87"/>
  <c r="Q4" i="87"/>
  <c r="R4" i="87"/>
  <c r="S4" i="87"/>
  <c r="C5" i="87"/>
  <c r="D5" i="87"/>
  <c r="E5" i="87"/>
  <c r="F5" i="87"/>
  <c r="G5" i="87"/>
  <c r="H5" i="87"/>
  <c r="I5" i="87"/>
  <c r="J5" i="87"/>
  <c r="K5" i="87"/>
  <c r="L5" i="87"/>
  <c r="M5" i="87"/>
  <c r="N5" i="87"/>
  <c r="O5" i="87"/>
  <c r="P5" i="87"/>
  <c r="Q5" i="87"/>
  <c r="R5" i="87"/>
  <c r="S5" i="87"/>
  <c r="AF3" i="87"/>
  <c r="AF4" i="87"/>
  <c r="AF5" i="87"/>
  <c r="AF6" i="87"/>
  <c r="AF7" i="87"/>
  <c r="AF8" i="87"/>
  <c r="AF9" i="87"/>
  <c r="AF10" i="87"/>
  <c r="AF11" i="87"/>
  <c r="AF12" i="87"/>
  <c r="AF13" i="87"/>
  <c r="AF14" i="87"/>
  <c r="AF15" i="87"/>
  <c r="AF16" i="87"/>
  <c r="AF17" i="87"/>
  <c r="AF18" i="87"/>
  <c r="AF19" i="87"/>
  <c r="AF20" i="87"/>
  <c r="AF21" i="87"/>
  <c r="AF22" i="87"/>
  <c r="AF23" i="87"/>
  <c r="AF24" i="87"/>
  <c r="AF25" i="87"/>
  <c r="AF26" i="87"/>
  <c r="AF27" i="87"/>
  <c r="AF28" i="87"/>
  <c r="AF29" i="87"/>
  <c r="AF30" i="87"/>
  <c r="AF31" i="87"/>
  <c r="AF32" i="87"/>
  <c r="C33" i="79" l="1"/>
  <c r="D33" i="79"/>
  <c r="E33" i="79"/>
  <c r="F33" i="79"/>
  <c r="G33" i="79"/>
  <c r="H33" i="79"/>
  <c r="I33" i="79"/>
  <c r="J33" i="79"/>
  <c r="K33" i="79"/>
  <c r="L33" i="79"/>
  <c r="M33" i="79"/>
  <c r="N33" i="79"/>
  <c r="O33" i="79"/>
  <c r="P33" i="79"/>
  <c r="Q33" i="79"/>
  <c r="R33" i="79"/>
  <c r="S33" i="79"/>
  <c r="T33" i="79"/>
  <c r="U33" i="79"/>
  <c r="V33" i="79"/>
  <c r="W33" i="79"/>
  <c r="X33" i="79"/>
  <c r="Y33" i="79"/>
  <c r="Z33" i="79"/>
  <c r="AA33" i="79"/>
  <c r="AB33" i="79"/>
  <c r="AC33" i="79"/>
  <c r="AD33" i="79"/>
  <c r="AE33" i="79"/>
  <c r="AF33" i="79"/>
  <c r="L29" i="79"/>
  <c r="M29" i="79"/>
  <c r="N29" i="79"/>
  <c r="O29" i="79"/>
  <c r="P29" i="79"/>
  <c r="Q29" i="79"/>
  <c r="R29" i="79"/>
  <c r="S29" i="79"/>
  <c r="C24" i="79"/>
  <c r="D24" i="79"/>
  <c r="E24" i="79"/>
  <c r="F24" i="79"/>
  <c r="G24" i="79"/>
  <c r="H24" i="79"/>
  <c r="I24" i="79"/>
  <c r="J24" i="79"/>
  <c r="K24" i="79"/>
  <c r="L24" i="79"/>
  <c r="M24" i="79"/>
  <c r="N24" i="79"/>
  <c r="O24" i="79"/>
  <c r="P24" i="79"/>
  <c r="Q24" i="79"/>
  <c r="R24" i="79"/>
  <c r="S24" i="79"/>
  <c r="L25" i="79"/>
  <c r="M25" i="79"/>
  <c r="N25" i="79"/>
  <c r="O25" i="79"/>
  <c r="P25" i="79"/>
  <c r="Q25" i="79"/>
  <c r="R25" i="79"/>
  <c r="S25" i="79"/>
  <c r="L19" i="79"/>
  <c r="M19" i="79"/>
  <c r="N19" i="79"/>
  <c r="O19" i="79"/>
  <c r="P19" i="79"/>
  <c r="Q19" i="79"/>
  <c r="R19" i="79"/>
  <c r="S19" i="79"/>
  <c r="L20" i="79"/>
  <c r="M20" i="79"/>
  <c r="N20" i="79"/>
  <c r="O20" i="79"/>
  <c r="P20" i="79"/>
  <c r="Q20" i="79"/>
  <c r="R20" i="79"/>
  <c r="S20" i="79"/>
  <c r="L21" i="79"/>
  <c r="M21" i="79"/>
  <c r="N21" i="79"/>
  <c r="O21" i="79"/>
  <c r="P21" i="79"/>
  <c r="Q21" i="79"/>
  <c r="R21" i="79"/>
  <c r="S21" i="79"/>
  <c r="C18" i="79"/>
  <c r="D18" i="79"/>
  <c r="E18" i="79"/>
  <c r="F18" i="79"/>
  <c r="G18" i="79"/>
  <c r="H18" i="79"/>
  <c r="I18" i="79"/>
  <c r="J18" i="79"/>
  <c r="K18" i="79"/>
  <c r="L18" i="79"/>
  <c r="M18" i="79"/>
  <c r="N18" i="79"/>
  <c r="O18" i="79"/>
  <c r="P18" i="79"/>
  <c r="Q18" i="79"/>
  <c r="R18" i="79"/>
  <c r="S18" i="79"/>
  <c r="L17" i="79"/>
  <c r="M17" i="79"/>
  <c r="N17" i="79"/>
  <c r="O17" i="79"/>
  <c r="P17" i="79"/>
  <c r="Q17" i="79"/>
  <c r="R17" i="79"/>
  <c r="S17" i="79"/>
  <c r="C10" i="79"/>
  <c r="D10" i="79"/>
  <c r="E10" i="79"/>
  <c r="F10" i="79"/>
  <c r="G10" i="79"/>
  <c r="H10" i="79"/>
  <c r="I10" i="79"/>
  <c r="J10" i="79"/>
  <c r="K10" i="79"/>
  <c r="C11" i="79"/>
  <c r="D11" i="79"/>
  <c r="E11" i="79"/>
  <c r="F11" i="79"/>
  <c r="G11" i="79"/>
  <c r="H11" i="79"/>
  <c r="I11" i="79"/>
  <c r="J11" i="79"/>
  <c r="K11" i="79"/>
  <c r="C12" i="79"/>
  <c r="D12" i="79"/>
  <c r="E12" i="79"/>
  <c r="F12" i="79"/>
  <c r="G12" i="79"/>
  <c r="H12" i="79"/>
  <c r="I12" i="79"/>
  <c r="J12" i="79"/>
  <c r="K12" i="79"/>
  <c r="L10" i="79"/>
  <c r="M10" i="79"/>
  <c r="N10" i="79"/>
  <c r="O10" i="79"/>
  <c r="P10" i="79"/>
  <c r="Q10" i="79"/>
  <c r="R10" i="79"/>
  <c r="S10" i="79"/>
  <c r="L11" i="79"/>
  <c r="M11" i="79"/>
  <c r="N11" i="79"/>
  <c r="O11" i="79"/>
  <c r="P11" i="79"/>
  <c r="Q11" i="79"/>
  <c r="R11" i="79"/>
  <c r="S11" i="79"/>
  <c r="L12" i="79"/>
  <c r="M12" i="79"/>
  <c r="N12" i="79"/>
  <c r="O12" i="79"/>
  <c r="P12" i="79"/>
  <c r="Q12" i="79"/>
  <c r="R12" i="79"/>
  <c r="S12" i="79"/>
  <c r="L13" i="79"/>
  <c r="M13" i="79"/>
  <c r="N13" i="79"/>
  <c r="O13" i="79"/>
  <c r="P13" i="79"/>
  <c r="Q13" i="79"/>
  <c r="R13" i="79"/>
  <c r="S13" i="79"/>
  <c r="C7" i="79"/>
  <c r="D7" i="79"/>
  <c r="E7" i="79"/>
  <c r="F7" i="79"/>
  <c r="G7" i="79"/>
  <c r="H7" i="79"/>
  <c r="I7" i="79"/>
  <c r="J7" i="79"/>
  <c r="K7" i="79"/>
  <c r="L7" i="79"/>
  <c r="M7" i="79"/>
  <c r="N7" i="79"/>
  <c r="O7" i="79"/>
  <c r="P7" i="79"/>
  <c r="Q7" i="79"/>
  <c r="R7" i="79"/>
  <c r="S7" i="79"/>
  <c r="C3" i="79"/>
  <c r="D3" i="79"/>
  <c r="E3" i="79"/>
  <c r="F3" i="79"/>
  <c r="G3" i="79"/>
  <c r="H3" i="79"/>
  <c r="I3" i="79"/>
  <c r="J3" i="79"/>
  <c r="K3" i="79"/>
  <c r="L3" i="79"/>
  <c r="M3" i="79"/>
  <c r="N3" i="79"/>
  <c r="O3" i="79"/>
  <c r="P3" i="79"/>
  <c r="Q3" i="79"/>
  <c r="R3" i="79"/>
  <c r="S3" i="79"/>
  <c r="C4" i="79"/>
  <c r="D4" i="79"/>
  <c r="E4" i="79"/>
  <c r="F4" i="79"/>
  <c r="G4" i="79"/>
  <c r="H4" i="79"/>
  <c r="I4" i="79"/>
  <c r="J4" i="79"/>
  <c r="K4" i="79"/>
  <c r="L4" i="79"/>
  <c r="M4" i="79"/>
  <c r="N4" i="79"/>
  <c r="O4" i="79"/>
  <c r="P4" i="79"/>
  <c r="Q4" i="79"/>
  <c r="R4" i="79"/>
  <c r="S4" i="79"/>
  <c r="C5" i="79"/>
  <c r="D5" i="79"/>
  <c r="E5" i="79"/>
  <c r="F5" i="79"/>
  <c r="G5" i="79"/>
  <c r="H5" i="79"/>
  <c r="I5" i="79"/>
  <c r="J5" i="79"/>
  <c r="K5" i="79"/>
  <c r="L5" i="79"/>
  <c r="M5" i="79"/>
  <c r="N5" i="79"/>
  <c r="O5" i="79"/>
  <c r="P5" i="79"/>
  <c r="Q5" i="79"/>
  <c r="R5" i="79"/>
  <c r="S5" i="79"/>
  <c r="T3" i="79"/>
  <c r="U3" i="79"/>
  <c r="T4" i="79"/>
  <c r="U4" i="79"/>
  <c r="T5" i="79"/>
  <c r="U5" i="79"/>
  <c r="T6" i="79"/>
  <c r="U6" i="79"/>
  <c r="T7" i="79"/>
  <c r="U7" i="79"/>
  <c r="T8" i="79"/>
  <c r="U8" i="79"/>
  <c r="T9" i="79"/>
  <c r="U9" i="79"/>
  <c r="T10" i="79"/>
  <c r="U10" i="79"/>
  <c r="T11" i="79"/>
  <c r="U11" i="79"/>
  <c r="T12" i="79"/>
  <c r="U12" i="79"/>
  <c r="T13" i="79"/>
  <c r="U13" i="79"/>
  <c r="T14" i="79"/>
  <c r="U14" i="79"/>
  <c r="T15" i="79"/>
  <c r="U15" i="79"/>
  <c r="T16" i="79"/>
  <c r="U16" i="79"/>
  <c r="T17" i="79"/>
  <c r="U17" i="79"/>
  <c r="T18" i="79"/>
  <c r="U18" i="79"/>
  <c r="T19" i="79"/>
  <c r="U19" i="79"/>
  <c r="T20" i="79"/>
  <c r="U20" i="79"/>
  <c r="T21" i="79"/>
  <c r="U21" i="79"/>
  <c r="T22" i="79"/>
  <c r="U22" i="79"/>
  <c r="T23" i="79"/>
  <c r="U23" i="79"/>
  <c r="T24" i="79"/>
  <c r="U24" i="79"/>
  <c r="T25" i="79"/>
  <c r="U25" i="79"/>
  <c r="T26" i="79"/>
  <c r="U26" i="79"/>
  <c r="T27" i="79"/>
  <c r="U27" i="79"/>
  <c r="T28" i="79"/>
  <c r="U28" i="79"/>
  <c r="T29" i="79"/>
  <c r="U29" i="79"/>
  <c r="T30" i="79"/>
  <c r="U30" i="79"/>
  <c r="T31" i="79"/>
  <c r="U31" i="79"/>
  <c r="T32" i="79"/>
  <c r="U32" i="79"/>
  <c r="V3" i="79"/>
  <c r="W3" i="79"/>
  <c r="X3" i="79"/>
  <c r="Y3" i="79"/>
  <c r="Z3" i="79"/>
  <c r="AA3" i="79"/>
  <c r="V4" i="79"/>
  <c r="W4" i="79"/>
  <c r="X4" i="79"/>
  <c r="Y4" i="79"/>
  <c r="Z4" i="79"/>
  <c r="AA4" i="79"/>
  <c r="V5" i="79"/>
  <c r="W5" i="79"/>
  <c r="X5" i="79"/>
  <c r="Y5" i="79"/>
  <c r="Z5" i="79"/>
  <c r="AA5" i="79"/>
  <c r="V6" i="79"/>
  <c r="W6" i="79"/>
  <c r="X6" i="79"/>
  <c r="Y6" i="79"/>
  <c r="Z6" i="79"/>
  <c r="AA6" i="79"/>
  <c r="V7" i="79"/>
  <c r="W7" i="79"/>
  <c r="X7" i="79"/>
  <c r="Y7" i="79"/>
  <c r="Z7" i="79"/>
  <c r="AA7" i="79"/>
  <c r="V8" i="79"/>
  <c r="W8" i="79"/>
  <c r="X8" i="79"/>
  <c r="Y8" i="79"/>
  <c r="Z8" i="79"/>
  <c r="AA8" i="79"/>
  <c r="V9" i="79"/>
  <c r="W9" i="79"/>
  <c r="X9" i="79"/>
  <c r="Y9" i="79"/>
  <c r="Z9" i="79"/>
  <c r="AA9" i="79"/>
  <c r="V10" i="79"/>
  <c r="W10" i="79"/>
  <c r="X10" i="79"/>
  <c r="Y10" i="79"/>
  <c r="Z10" i="79"/>
  <c r="AA10" i="79"/>
  <c r="V11" i="79"/>
  <c r="W11" i="79"/>
  <c r="X11" i="79"/>
  <c r="Y11" i="79"/>
  <c r="Z11" i="79"/>
  <c r="AA11" i="79"/>
  <c r="V12" i="79"/>
  <c r="W12" i="79"/>
  <c r="X12" i="79"/>
  <c r="Y12" i="79"/>
  <c r="Z12" i="79"/>
  <c r="AA12" i="79"/>
  <c r="V13" i="79"/>
  <c r="W13" i="79"/>
  <c r="X13" i="79"/>
  <c r="Y13" i="79"/>
  <c r="Z13" i="79"/>
  <c r="AA13" i="79"/>
  <c r="V14" i="79"/>
  <c r="W14" i="79"/>
  <c r="X14" i="79"/>
  <c r="Y14" i="79"/>
  <c r="Z14" i="79"/>
  <c r="AA14" i="79"/>
  <c r="V15" i="79"/>
  <c r="W15" i="79"/>
  <c r="X15" i="79"/>
  <c r="Y15" i="79"/>
  <c r="Z15" i="79"/>
  <c r="AA15" i="79"/>
  <c r="V16" i="79"/>
  <c r="W16" i="79"/>
  <c r="X16" i="79"/>
  <c r="Y16" i="79"/>
  <c r="Z16" i="79"/>
  <c r="AA16" i="79"/>
  <c r="V17" i="79"/>
  <c r="W17" i="79"/>
  <c r="X17" i="79"/>
  <c r="Y17" i="79"/>
  <c r="Z17" i="79"/>
  <c r="AA17" i="79"/>
  <c r="V18" i="79"/>
  <c r="W18" i="79"/>
  <c r="X18" i="79"/>
  <c r="Y18" i="79"/>
  <c r="Z18" i="79"/>
  <c r="AA18" i="79"/>
  <c r="V19" i="79"/>
  <c r="W19" i="79"/>
  <c r="X19" i="79"/>
  <c r="Y19" i="79"/>
  <c r="Z19" i="79"/>
  <c r="AA19" i="79"/>
  <c r="V20" i="79"/>
  <c r="W20" i="79"/>
  <c r="X20" i="79"/>
  <c r="Y20" i="79"/>
  <c r="Z20" i="79"/>
  <c r="AA20" i="79"/>
  <c r="V21" i="79"/>
  <c r="W21" i="79"/>
  <c r="X21" i="79"/>
  <c r="Y21" i="79"/>
  <c r="Z21" i="79"/>
  <c r="AA21" i="79"/>
  <c r="V22" i="79"/>
  <c r="W22" i="79"/>
  <c r="X22" i="79"/>
  <c r="Y22" i="79"/>
  <c r="Z22" i="79"/>
  <c r="AA22" i="79"/>
  <c r="V23" i="79"/>
  <c r="W23" i="79"/>
  <c r="X23" i="79"/>
  <c r="Y23" i="79"/>
  <c r="Z23" i="79"/>
  <c r="AA23" i="79"/>
  <c r="V24" i="79"/>
  <c r="W24" i="79"/>
  <c r="X24" i="79"/>
  <c r="Y24" i="79"/>
  <c r="Z24" i="79"/>
  <c r="AA24" i="79"/>
  <c r="V25" i="79"/>
  <c r="W25" i="79"/>
  <c r="X25" i="79"/>
  <c r="Y25" i="79"/>
  <c r="Z25" i="79"/>
  <c r="AA25" i="79"/>
  <c r="V26" i="79"/>
  <c r="W26" i="79"/>
  <c r="X26" i="79"/>
  <c r="Y26" i="79"/>
  <c r="Z26" i="79"/>
  <c r="AA26" i="79"/>
  <c r="V27" i="79"/>
  <c r="W27" i="79"/>
  <c r="X27" i="79"/>
  <c r="Y27" i="79"/>
  <c r="Z27" i="79"/>
  <c r="AA27" i="79"/>
  <c r="V28" i="79"/>
  <c r="W28" i="79"/>
  <c r="X28" i="79"/>
  <c r="Y28" i="79"/>
  <c r="Z28" i="79"/>
  <c r="AA28" i="79"/>
  <c r="V29" i="79"/>
  <c r="W29" i="79"/>
  <c r="X29" i="79"/>
  <c r="Y29" i="79"/>
  <c r="Z29" i="79"/>
  <c r="AA29" i="79"/>
  <c r="V30" i="79"/>
  <c r="W30" i="79"/>
  <c r="X30" i="79"/>
  <c r="Y30" i="79"/>
  <c r="Z30" i="79"/>
  <c r="AA30" i="79"/>
  <c r="V31" i="79"/>
  <c r="W31" i="79"/>
  <c r="X31" i="79"/>
  <c r="Y31" i="79"/>
  <c r="Z31" i="79"/>
  <c r="AA31" i="79"/>
  <c r="V32" i="79"/>
  <c r="W32" i="79"/>
  <c r="X32" i="79"/>
  <c r="Y32" i="79"/>
  <c r="Z32" i="79"/>
  <c r="AA32" i="79"/>
  <c r="AC3" i="79"/>
  <c r="AD3" i="79"/>
  <c r="AE3" i="79"/>
  <c r="AF3" i="79"/>
  <c r="AC4" i="79"/>
  <c r="AD4" i="79"/>
  <c r="AE4" i="79"/>
  <c r="AF4" i="79"/>
  <c r="AC5" i="79"/>
  <c r="AD5" i="79"/>
  <c r="AE5" i="79"/>
  <c r="AF5" i="79"/>
  <c r="AC6" i="79"/>
  <c r="AD6" i="79"/>
  <c r="AE6" i="79"/>
  <c r="AF6" i="79"/>
  <c r="AC7" i="79"/>
  <c r="AD7" i="79"/>
  <c r="AE7" i="79"/>
  <c r="AF7" i="79"/>
  <c r="AC8" i="79"/>
  <c r="AD8" i="79"/>
  <c r="AE8" i="79"/>
  <c r="AF8" i="79"/>
  <c r="AC9" i="79"/>
  <c r="AD9" i="79"/>
  <c r="AE9" i="79"/>
  <c r="AF9" i="79"/>
  <c r="AC10" i="79"/>
  <c r="AD10" i="79"/>
  <c r="AE10" i="79"/>
  <c r="AF10" i="79"/>
  <c r="AC11" i="79"/>
  <c r="AD11" i="79"/>
  <c r="AE11" i="79"/>
  <c r="AF11" i="79"/>
  <c r="AC12" i="79"/>
  <c r="AD12" i="79"/>
  <c r="AE12" i="79"/>
  <c r="AF12" i="79"/>
  <c r="AC13" i="79"/>
  <c r="AD13" i="79"/>
  <c r="AE13" i="79"/>
  <c r="AF13" i="79"/>
  <c r="AC14" i="79"/>
  <c r="AD14" i="79"/>
  <c r="AE14" i="79"/>
  <c r="AF14" i="79"/>
  <c r="AC15" i="79"/>
  <c r="AD15" i="79"/>
  <c r="AE15" i="79"/>
  <c r="AF15" i="79"/>
  <c r="AC16" i="79"/>
  <c r="AD16" i="79"/>
  <c r="AE16" i="79"/>
  <c r="AF16" i="79"/>
  <c r="AC17" i="79"/>
  <c r="AD17" i="79"/>
  <c r="AE17" i="79"/>
  <c r="AF17" i="79"/>
  <c r="AC18" i="79"/>
  <c r="AD18" i="79"/>
  <c r="AE18" i="79"/>
  <c r="AF18" i="79"/>
  <c r="AC19" i="79"/>
  <c r="AD19" i="79"/>
  <c r="AE19" i="79"/>
  <c r="AF19" i="79"/>
  <c r="AC20" i="79"/>
  <c r="AD20" i="79"/>
  <c r="AE20" i="79"/>
  <c r="AF20" i="79"/>
  <c r="AC21" i="79"/>
  <c r="AD21" i="79"/>
  <c r="AE21" i="79"/>
  <c r="AF21" i="79"/>
  <c r="AC22" i="79"/>
  <c r="AD22" i="79"/>
  <c r="AE22" i="79"/>
  <c r="AF22" i="79"/>
  <c r="AC23" i="79"/>
  <c r="AD23" i="79"/>
  <c r="AE23" i="79"/>
  <c r="AF23" i="79"/>
  <c r="AC24" i="79"/>
  <c r="AD24" i="79"/>
  <c r="AE24" i="79"/>
  <c r="AF24" i="79"/>
  <c r="AC25" i="79"/>
  <c r="AD25" i="79"/>
  <c r="AE25" i="79"/>
  <c r="AF25" i="79"/>
  <c r="AC26" i="79"/>
  <c r="AD26" i="79"/>
  <c r="AE26" i="79"/>
  <c r="AF26" i="79"/>
  <c r="AC27" i="79"/>
  <c r="AD27" i="79"/>
  <c r="AE27" i="79"/>
  <c r="AF27" i="79"/>
  <c r="AC28" i="79"/>
  <c r="AD28" i="79"/>
  <c r="AE28" i="79"/>
  <c r="AF28" i="79"/>
  <c r="AC29" i="79"/>
  <c r="AD29" i="79"/>
  <c r="AE29" i="79"/>
  <c r="AF29" i="79"/>
  <c r="AC30" i="79"/>
  <c r="AD30" i="79"/>
  <c r="AE30" i="79"/>
  <c r="AF30" i="79"/>
  <c r="AC31" i="79"/>
  <c r="AD31" i="79"/>
  <c r="AE31" i="79"/>
  <c r="AF31" i="79"/>
  <c r="AC32" i="79"/>
  <c r="AD32" i="79"/>
  <c r="AE32" i="79"/>
  <c r="AF32" i="79"/>
  <c r="AB4" i="79"/>
  <c r="AB5" i="79"/>
  <c r="AB6" i="79"/>
  <c r="AB7" i="79"/>
  <c r="AB8" i="79"/>
  <c r="AB9" i="79"/>
  <c r="AB10" i="79"/>
  <c r="AB11" i="79"/>
  <c r="AB12" i="79"/>
  <c r="AB13" i="79"/>
  <c r="AB14" i="79"/>
  <c r="AB15" i="79"/>
  <c r="AB16" i="79"/>
  <c r="AB17" i="79"/>
  <c r="AB18" i="79"/>
  <c r="AB19" i="79"/>
  <c r="AB20" i="79"/>
  <c r="AB21" i="79"/>
  <c r="AB22" i="79"/>
  <c r="AB23" i="79"/>
  <c r="AB24" i="79"/>
  <c r="AB25" i="79"/>
  <c r="AB26" i="79"/>
  <c r="AB27" i="79"/>
  <c r="AB28" i="79"/>
  <c r="AB29" i="79"/>
  <c r="AB30" i="79"/>
  <c r="AB31" i="79"/>
  <c r="AB32" i="79"/>
  <c r="AB3" i="79"/>
</calcChain>
</file>

<file path=xl/sharedStrings.xml><?xml version="1.0" encoding="utf-8"?>
<sst xmlns="http://schemas.openxmlformats.org/spreadsheetml/2006/main" count="6793" uniqueCount="246">
  <si>
    <t>Bayern</t>
  </si>
  <si>
    <t>Berlin</t>
  </si>
  <si>
    <t>Bremen</t>
  </si>
  <si>
    <t>Hamburg</t>
  </si>
  <si>
    <t>Hessen</t>
  </si>
  <si>
    <t>Saarland</t>
  </si>
  <si>
    <t>Sachsen</t>
  </si>
  <si>
    <t>Thüringen</t>
  </si>
  <si>
    <t>Insgesamt</t>
  </si>
  <si>
    <t>Baden-
Württem-
berg</t>
  </si>
  <si>
    <t>Branden-
burg</t>
  </si>
  <si>
    <t>Mecklen-
burg-
Vorpom-
mern</t>
  </si>
  <si>
    <t>Nieder-
sachsen</t>
  </si>
  <si>
    <t>Nord-
rhein-
West-
falen</t>
  </si>
  <si>
    <t>Rhein-
land-
Pfalz</t>
  </si>
  <si>
    <t>Sachsen-
Anhalt</t>
  </si>
  <si>
    <t>Schleswig-
Holstein</t>
  </si>
  <si>
    <t>Deutsch-
land</t>
  </si>
  <si>
    <t>Und zwar</t>
  </si>
  <si>
    <t>ohne
Berlin</t>
  </si>
  <si>
    <t>mit
Berlin</t>
  </si>
  <si>
    <t>Jahres-durch-schnitt</t>
  </si>
  <si>
    <t>.</t>
  </si>
  <si>
    <t>…</t>
  </si>
  <si>
    <t>Wirtschaftsabschnitt (WZ 2008)</t>
  </si>
  <si>
    <t xml:space="preserve">A </t>
  </si>
  <si>
    <t xml:space="preserve"> B </t>
  </si>
  <si>
    <t xml:space="preserve"> C   </t>
  </si>
  <si>
    <t xml:space="preserve"> D   </t>
  </si>
  <si>
    <t xml:space="preserve"> E </t>
  </si>
  <si>
    <t xml:space="preserve"> F   </t>
  </si>
  <si>
    <t xml:space="preserve"> G</t>
  </si>
  <si>
    <t xml:space="preserve"> H</t>
  </si>
  <si>
    <t xml:space="preserve"> J</t>
  </si>
  <si>
    <t xml:space="preserve">  I</t>
  </si>
  <si>
    <t xml:space="preserve"> M</t>
  </si>
  <si>
    <t xml:space="preserve"> N</t>
  </si>
  <si>
    <t xml:space="preserve"> O</t>
  </si>
  <si>
    <t xml:space="preserve"> P</t>
  </si>
  <si>
    <t xml:space="preserve"> K</t>
  </si>
  <si>
    <t xml:space="preserve"> L</t>
  </si>
  <si>
    <t xml:space="preserve"> Q</t>
  </si>
  <si>
    <t xml:space="preserve"> R</t>
  </si>
  <si>
    <t xml:space="preserve"> S</t>
  </si>
  <si>
    <t xml:space="preserve"> T</t>
  </si>
  <si>
    <t>3. Vj.</t>
  </si>
  <si>
    <t>4. Vj.</t>
  </si>
  <si>
    <t>2. Vj.</t>
  </si>
  <si>
    <t>Vierteljahr</t>
  </si>
  <si>
    <t>Davon</t>
  </si>
  <si>
    <t>darunter</t>
  </si>
  <si>
    <t>C Verar-beitendes Gewerbe</t>
  </si>
  <si>
    <t>WZ-Nr.</t>
  </si>
  <si>
    <t>Land- und Forstwirtschaft, Fischerei</t>
  </si>
  <si>
    <t>Produzierendes Gewerbe</t>
  </si>
  <si>
    <t xml:space="preserve"> Produzierendes Gewerbe ohne Baugewerbe</t>
  </si>
  <si>
    <t xml:space="preserve">   Bergbau und Gewinnung von Steinen und Erden</t>
  </si>
  <si>
    <t xml:space="preserve">   Verarbeitendes Gewerbe</t>
  </si>
  <si>
    <t xml:space="preserve">   Energieversorgung</t>
  </si>
  <si>
    <t xml:space="preserve">   Baugewerbe</t>
  </si>
  <si>
    <t>Dienstleistungsbereiche</t>
  </si>
  <si>
    <t xml:space="preserve">   Handel; Instandhaltung und Reparatur von Kraftfahrzeugen</t>
  </si>
  <si>
    <t xml:space="preserve">   Verkehr und Lagerei</t>
  </si>
  <si>
    <t xml:space="preserve">   Gastgewerbe</t>
  </si>
  <si>
    <t xml:space="preserve">   Information und Kommunikation</t>
  </si>
  <si>
    <t xml:space="preserve">  Finanz-, Versich.- u. Untern.-DL, Grundstücks- u. Wohnungswesen</t>
  </si>
  <si>
    <t xml:space="preserve">   Grundstücks- und Wohnungswesen</t>
  </si>
  <si>
    <t xml:space="preserve"> Öffentliche u. sonstige Dienstl., Erziehung, Gesundheit</t>
  </si>
  <si>
    <t xml:space="preserve">   Öffentliche Verwaltung, Verteidigung; Sozialversicherung</t>
  </si>
  <si>
    <t xml:space="preserve">   Erziehung und Unterricht</t>
  </si>
  <si>
    <t xml:space="preserve">   Gesundheits- und Sozialwesen</t>
  </si>
  <si>
    <t xml:space="preserve">   Kunst, Unterhaltung und Erholung</t>
  </si>
  <si>
    <t xml:space="preserve">   Häusliche Dienste</t>
  </si>
  <si>
    <t>2014  1. Vj.</t>
  </si>
  <si>
    <t>2015  1. Vj.</t>
  </si>
  <si>
    <t>2016  1. Vj.</t>
  </si>
  <si>
    <t xml:space="preserve"> Handel, Verkehr, Lagerei, Gastgewerbe, Information, Kommunikation</t>
  </si>
  <si>
    <t xml:space="preserve">  Handel, Verkehr, Lagerei, Gastgewerbe</t>
  </si>
  <si>
    <t xml:space="preserve">   Wasserversorgung, Entsorgung u. Ä.</t>
  </si>
  <si>
    <t>2017  1. Vj.</t>
  </si>
  <si>
    <t>Geleistete Arbeitsstunden je Arbeitnehmer/-in (in Stunden)</t>
  </si>
  <si>
    <t>2018  1. Vj.</t>
  </si>
  <si>
    <t>Anteil an Deutschland in %</t>
  </si>
  <si>
    <t>Veränderung gegenüber dem Vorjahr um %</t>
  </si>
  <si>
    <t>F Bauge-werbe</t>
  </si>
  <si>
    <t>A Land- und Forstwirt-schaft, Fischerei</t>
  </si>
  <si>
    <t>Erwerbstätige insgesamt (in 1 000 Personen)</t>
  </si>
  <si>
    <t>davon: Selbstständige und mithelfende Familienangehörige (in 1 000 Personen)</t>
  </si>
  <si>
    <t>Anteil der Selbstständigen und mithelfenden Familienangehörigen an den Erwerbstätigen insgesamt in %</t>
  </si>
  <si>
    <t>Anteil der Arbeitnehmer/-innen an den Erwerbstätigen insgesamt in %</t>
  </si>
  <si>
    <t>davon:  Arbeitnehmer/-innen ohne marginal Beschäftigte (in 1 000 Personen)</t>
  </si>
  <si>
    <t>Anteil der Arbeitnehmer/-innen ohne marginal Beschäftigte an den Erwerbstätigen insgesamt in %</t>
  </si>
  <si>
    <t>Anteil der marginal Beschäftigten an den Erwerbstätigen insgesamt in %</t>
  </si>
  <si>
    <t>davon:  Marginal Beschäftigte (in 1 000 Personen)</t>
  </si>
  <si>
    <t>2019  1. Vj.</t>
  </si>
  <si>
    <t>Geleistete Arbeitsstunden der Erwerbstätigen insgesamt (in Millionen Stunden)</t>
  </si>
  <si>
    <t>Geleistete Arbeitsstunden der Arbeitnehmer/-innen (in Millionen Stunden)</t>
  </si>
  <si>
    <t>Geleistete Arbeitsstunden der Selbstständigen und mithelfenden Familienangehörigen (in Millionen Stunden)</t>
  </si>
  <si>
    <t>Geleistete Arbeitsstunden je Selbstständigen und mithelfenden Familienangehörigen (in Stunden)</t>
  </si>
  <si>
    <t>Veränderung gegenüber dem Vorjahresquartal um 1 000 Personen</t>
  </si>
  <si>
    <t>Veränderung gegenüber dem Vorjahresquartal um %</t>
  </si>
  <si>
    <t xml:space="preserve">x  </t>
  </si>
  <si>
    <t>x</t>
  </si>
  <si>
    <t>2020  1. Vj.</t>
  </si>
  <si>
    <t xml:space="preserve"> x  </t>
  </si>
  <si>
    <t>2021  1. Vj.</t>
  </si>
  <si>
    <t>-</t>
  </si>
  <si>
    <t>Westdeutschland</t>
  </si>
  <si>
    <t>Ostdeutschland</t>
  </si>
  <si>
    <t>Jahr</t>
  </si>
  <si>
    <t>2022  1. Vj.</t>
  </si>
  <si>
    <t>Geleistete Arbeitsstunden je erwerbstätige Person (in Stunden)</t>
  </si>
  <si>
    <t>Geleistete Arbeitsstunden je erwerbstätige Person insgesamt (in Stunden)</t>
  </si>
  <si>
    <t>Wirtschaftsbereich (WZ 2008)</t>
  </si>
  <si>
    <t>2023  1. Vj.</t>
  </si>
  <si>
    <t xml:space="preserve">  Unternehmensdienstleistungen</t>
  </si>
  <si>
    <t xml:space="preserve">   Finanz- und Versicherungsdienstleistungen</t>
  </si>
  <si>
    <t xml:space="preserve">   Freiberufliche, wissenschaftliche u. technische Dienstleistungen</t>
  </si>
  <si>
    <t xml:space="preserve">   Sonstige Unternehmensdienstleistungen</t>
  </si>
  <si>
    <t xml:space="preserve">  Sonstige Dienstleistungen</t>
  </si>
  <si>
    <t xml:space="preserve">   Sonstige Dienstleistungen a. n. g.</t>
  </si>
  <si>
    <t xml:space="preserve">  Öffentliche Dienstleistungen, Erziehung, Gesundheit</t>
  </si>
  <si>
    <t>2024  1. Vj.</t>
  </si>
  <si>
    <t>B–F</t>
  </si>
  <si>
    <t xml:space="preserve">B–E </t>
  </si>
  <si>
    <t>G–T</t>
  </si>
  <si>
    <t>G–J</t>
  </si>
  <si>
    <t>G–I</t>
  </si>
  <si>
    <t>K–N</t>
  </si>
  <si>
    <t>M–N</t>
  </si>
  <si>
    <t>O–T</t>
  </si>
  <si>
    <t>O–Q</t>
  </si>
  <si>
    <t>R–T</t>
  </si>
  <si>
    <t>B–F Produ-zierendes Gewerbe</t>
  </si>
  <si>
    <t>B–E Produ-zierendes Gewerbe ohne Bau-gewerbe</t>
  </si>
  <si>
    <t>G–T Dienst-leistungs-bereiche</t>
  </si>
  <si>
    <t>G–J Handel, Verkehr, Lagerei, Gastge-werbe, Information und Kommu-nikation</t>
  </si>
  <si>
    <t>O–T Öffentliche und sonstige Dienst-leistungen, Erziehung, Gesundheit</t>
  </si>
  <si>
    <t>K–N Finanz-, Versiche-rungs- und Unterneh-mensdienst-leistungen, Grundstücks- u. Wohnungs-wesen</t>
  </si>
  <si>
    <t>2025  1. Vj.</t>
  </si>
  <si>
    <t>1. Erwerbstätige am Arbeitsort nach der Stellung im Beruf und nach Bundesländern im Überblick</t>
  </si>
  <si>
    <t>davon:  Arbeitnehmer/-innen (in 1 000 Personen)</t>
  </si>
  <si>
    <t xml:space="preserve"> 2. Erwerbstätige insgesamt in Sachsen-Anhalt  </t>
  </si>
  <si>
    <t xml:space="preserve"> 2.1 Erwerbstätige im Jahresdurchschnitt am Arbeitsort in Sachsen-Anhalt seit 1991 nach Wirtschaftsabschnitten in 1 000 Personen                               </t>
  </si>
  <si>
    <t>2.2 Veränderung der Erwerbstätigen gegenüber dem Vorjahr um %</t>
  </si>
  <si>
    <t xml:space="preserve">2.3 Anteil der Erwerbstätigen in den Wirtschaftsabschnitten an den Erwerbstätigen in Sachsen-Anhalt insgesamt in %   </t>
  </si>
  <si>
    <t>(Wirtschaftsabschnitt (WZ 2008)</t>
  </si>
  <si>
    <t>2.4 Anteil der Erwerbstätigen des Landes Sachsen-Anhalt an den Erwerbstätigen in Deutschland nach Wirtschaftsabschnitten in %</t>
  </si>
  <si>
    <t>3. Arbeitnehmerinnen und Arbeitnehmer in Sachsen-Anhalt</t>
  </si>
  <si>
    <t>3.1 Arbeitnehmerinnen und Arbeitnehmer am Arbeitsort in Sachsen- Anhalt seit 1991 nach Wirtschaftsabschnitten in 1 000 Personen</t>
  </si>
  <si>
    <t xml:space="preserve">3.2 Veränderung der Arbeitnehmer/-innen gegenüber dem Vorjahrgegenüber dem Vorjahr um %    </t>
  </si>
  <si>
    <t xml:space="preserve">3.3 Anteil der Arbeitnehmerinnen und Arbeitnehmer in den Wirtschaftsabschnitten an den Arbeitnehmerinnen und Arbeitnehmern in Sachsen-Anhalt insgesamt in %   </t>
  </si>
  <si>
    <t xml:space="preserve">3.4 Anteil der Arbeitnehmerinnen und Arbeitnehmer des Landes Sachsen-Anhalt an den Arbeitnehmerinnen und Arbeitnehmern in Deutschland nach Wirtschaftsabschnitten in %     </t>
  </si>
  <si>
    <t xml:space="preserve">4. Selbstständige und mithelfende Familienangehörige in Sachsen-Anhalt </t>
  </si>
  <si>
    <t>4.1 Selbstständige und mithelfende Familienangehörige am Arbeitsort in Sachsen-Anhalt im Jahresdurchschnitt seit 1991 nach Wirtschaftsabschnitten</t>
  </si>
  <si>
    <t>4.2 Veränderung der Selbstständigen und mithelfenden Familienangehörigen gegenüber dem Vorjahr um %</t>
  </si>
  <si>
    <t>4.3 Anteil der Selbstständigen und mithelfenden Familienangehörigen in den Wirtschaftsabschnitten an den Selbstständigen und mithelfenden Familienangehörigen in Sachsen-Anhalt insgesamt in %</t>
  </si>
  <si>
    <t xml:space="preserve">4.4 Anteil der Selbstständigen und mithelfenden Familienangehörigen des Landes Sachsen-Anhalt an den Selbstständigen und mithelfenden Familienangehörigen in Deutschland nach Wirtschaftsabschnitten in %   </t>
  </si>
  <si>
    <t xml:space="preserve"> 5. Erwerbstätige am Arbeitsort seit dem 1. Vierteljahr 2014 nach Bundesländern  </t>
  </si>
  <si>
    <t xml:space="preserve">  Erwerbstätige insgesamt (in 1 000 Personen)     </t>
  </si>
  <si>
    <t xml:space="preserve">Veränderung gegenüber dem Vorjahresquartal um % </t>
  </si>
  <si>
    <t>6. Erwerbstätige am Arbeitsort in Sachsen-Anhalt seit dem 1. Vierteljahr 2014 nach Wirtschaftsbereichen</t>
  </si>
  <si>
    <t>7. Arbeitsvolumen der Erwerbstätigen am Arbeitsort nach Bundesländern im Überblick</t>
  </si>
  <si>
    <t xml:space="preserve">8. Arbeitsvolumen der Arbeitnehmerinnen und Arbeitnehmer am Arbeitsort nach Bundesländern im Überblick </t>
  </si>
  <si>
    <t>9. Arbeitsvolumen der Selbstständigen und mithelfenden Familienangehörigen am Arbeitsort nach Bundesländern im Überblick</t>
  </si>
  <si>
    <t>10. Arbeitsvolumen der Erwerbstätigen am Arbeitsort in Sachsen-Anhalt seit 2000 nach Wirtschaftsbereichen</t>
  </si>
  <si>
    <t>11. Arbeitsvolumen der Arbeitnehmerinnen und Arbeitnehmer am Arbeitsort in Sachsen-Anhalt seit 2000 nach Wirtschaftsbereichen</t>
  </si>
  <si>
    <t>12. Arbeitsvolumen der Selbstständigen und mithelfenden Familienangehörigen am Arbeitsort in Sachsen-Anhalt seit 2000 nach Wirtschaftsbereichen</t>
  </si>
  <si>
    <t>I</t>
  </si>
  <si>
    <t>Inhaltliche Verantwortung:</t>
  </si>
  <si>
    <t>Dezernat Forschungsdatenzentrum, Unternehmensregister, Gesamtrechnungen</t>
  </si>
  <si>
    <t>Herr Rößner</t>
  </si>
  <si>
    <t>Telefon:</t>
  </si>
  <si>
    <t>0345  2318-355</t>
  </si>
  <si>
    <t>Pressesprecherin/Dezernatsleiterin Öffentlichkeitsarbeit:</t>
  </si>
  <si>
    <t xml:space="preserve">Frau Richter-Grünewald   </t>
  </si>
  <si>
    <t>0345  2318-702</t>
  </si>
  <si>
    <t>Informations- und Auskunftsdienst:</t>
  </si>
  <si>
    <t>Frau Hannemann</t>
  </si>
  <si>
    <t>0345  2318-777</t>
  </si>
  <si>
    <t>Telefax:</t>
  </si>
  <si>
    <t>0345  2318-913</t>
  </si>
  <si>
    <t>Frau Booch</t>
  </si>
  <si>
    <t>0345  2318-715</t>
  </si>
  <si>
    <t>Herr Friedl</t>
  </si>
  <si>
    <t>0345  2318-719</t>
  </si>
  <si>
    <t>E-Mail:</t>
  </si>
  <si>
    <t>info@statistik.sachsen-anhalt.de</t>
  </si>
  <si>
    <t>Internet:</t>
  </si>
  <si>
    <t>https://statistik.sachsen-anhalt.de</t>
  </si>
  <si>
    <t>X (ehem. Twitter):</t>
  </si>
  <si>
    <t>@StatistikLSA</t>
  </si>
  <si>
    <t>Mastodon:</t>
  </si>
  <si>
    <t>@StatistikLSA@social.sachsen-anhalt.de</t>
  </si>
  <si>
    <t>Bluesky:</t>
  </si>
  <si>
    <t>@statistiklsa.bsky.social</t>
  </si>
  <si>
    <t>Vertrieb:</t>
  </si>
  <si>
    <t>0345  2318-718</t>
  </si>
  <si>
    <t>shop@statistik.sachsen-anhalt.de</t>
  </si>
  <si>
    <t>Bibliothek und</t>
  </si>
  <si>
    <t>Merseburger Straße 2</t>
  </si>
  <si>
    <t>Besucherdienst:</t>
  </si>
  <si>
    <t>Montag–Freitag: 8.00–12.00 Uhr</t>
  </si>
  <si>
    <t>0345  2318-714</t>
  </si>
  <si>
    <t>bibliothek@statistik.sachsen-anhalt.de</t>
  </si>
  <si>
    <t>Herausgabe:</t>
  </si>
  <si>
    <t>Statistisches Landesamt Sachsen-Anhalt</t>
  </si>
  <si>
    <t>©</t>
  </si>
  <si>
    <t>Statistisches Landesamt Sachsen-Anhalt, Halle (Saale) 2026,</t>
  </si>
  <si>
    <t>auszugsweise Vervielfältigung und Verbreitung mit Quellenangabe gestattet</t>
  </si>
  <si>
    <t>Bezug:</t>
  </si>
  <si>
    <t>Fotorechte:</t>
  </si>
  <si>
    <t>© Statistisches Landesamt Sachsen-Anhalt, Halle (Saale)</t>
  </si>
  <si>
    <t>kostenfrei als Excel-Datei verfügbar – Bestell-Nr.: 6A603</t>
  </si>
  <si>
    <t xml:space="preserve">Herausgabemonat Mai 2026                                                                       </t>
  </si>
  <si>
    <t>1. Erwerbstätige am Arbeitsort nach der Stellung im Beruf und nach Bundesländern</t>
  </si>
  <si>
    <t xml:space="preserve">2. Erwerbstätige insgesamt in Sachsen-Anhalt             </t>
  </si>
  <si>
    <t>2.1 Erwerbstätige im Jahresdurchschnitt am Arbeitsort in Sachsen-Anhalt seit 1991 in 1 000 Personen nach Wirtschaftsabschnitten</t>
  </si>
  <si>
    <t>2.3 Anteil der Erwerbstätigen in den Wirtschaftsabschnitten an den Erwerbstätigen in Sachsen-Anhalt insgesamt in %</t>
  </si>
  <si>
    <t>3.1 Arbeitnehmerinnen und Arbeitnehmer im Jahresdurchschnitt am Arbeitsort in Sachsen-Anhalt in 1 000 Personen seit 1991 nach Wirtschaftsabschnitten</t>
  </si>
  <si>
    <t>3.2 Veränderung der Arbeitnehmerinnen und Arbeitnehmer gegenüber dem Vorjahr um %</t>
  </si>
  <si>
    <t xml:space="preserve"> 3.3 Anteil der Arbeitnehmerinnen und Arbeitnehmer in den Wirtschaftsabschnitten an den Arbeitnehmerinnen und Arbeitnehmern in Sachsen-Anhalt insgesamt in %</t>
  </si>
  <si>
    <t xml:space="preserve"> 3.4 Anteil der Arbeitnehmerinnen und Arbeitnehmer in den Wirtschaftsabschnitten an den Arbeitnehmerinnen und Arbeitnehmern in Deutschland insgesamt in %</t>
  </si>
  <si>
    <t xml:space="preserve"> 4. Selbstständige und mithelfende Familienangehörige in Sachsen-Anhalt     </t>
  </si>
  <si>
    <t>4.1 Selbstständige und mithelfende Familienangehörige im Jahresdurchschnitt am Arbeitsort in Sachsen-Anhalt seit 1991 in 1 000 Personen nach Wirtschaftsabschnitten</t>
  </si>
  <si>
    <t>4.4 Anteil der Selbstständigen und mithelfenden Familienangehörigen des Landes Sachsen-Anhalt an den Selbstständigen und mithelfenden Familienangehörigen in Deutschland nach Wirtschaftsabschnitten in %</t>
  </si>
  <si>
    <t>8. Arbeitsvolumen der Arbeitnehmerinnen und Arbeitnehmer am Arbeitsort nach Bundesländern im Überblick</t>
  </si>
  <si>
    <t>Link zum Vorwort</t>
  </si>
  <si>
    <t>Link zum Impressum</t>
  </si>
  <si>
    <t>5. Erwerbstätige am Arbeitsort seit dem 1. Vierteljahr 2014 nach Bundesländern</t>
  </si>
  <si>
    <t>Ende der Tabelle</t>
  </si>
  <si>
    <t>© Statistisches Landesamt Sachsen-Anhalt, Halle (Saale) 2026,  auszugsweise Vervielfältigung und Verbreitung mit Quellenangabe gestattet</t>
  </si>
  <si>
    <t>Link zurück zum Inhaltsverzeichnis</t>
  </si>
  <si>
    <t>Zeichenerklärung:</t>
  </si>
  <si>
    <t>-       </t>
  </si>
  <si>
    <t>genau Null oder auf Null geändert</t>
  </si>
  <si>
    <t>0</t>
  </si>
  <si>
    <t>weniger als die Hälfte von 1 in der letzten besetzten Stelle, jedoch mehr als nichts</t>
  </si>
  <si>
    <t>/</t>
  </si>
  <si>
    <t>keine Angabe, da Zahlenwert nicht sicher genug</t>
  </si>
  <si>
    <t>Zahlenwert unbekannt oder geheim zu halten</t>
  </si>
  <si>
    <t>()</t>
  </si>
  <si>
    <t>Aussagewert eingeschränkt, da der Zahlenwert statistisch relativ unsicher ist</t>
  </si>
  <si>
    <t>X</t>
  </si>
  <si>
    <t>Tabellenfach gesperrt, weil Aussage nicht sinnvoll</t>
  </si>
  <si>
    <t>Angabe fällt später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</si>
</sst>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0.0"/>
    <numFmt numFmtId="165" formatCode="#\ ##0.0"/>
    <numFmt numFmtId="166" formatCode="#\ ###\ ##0.0&quot;  &quot;"/>
    <numFmt numFmtId="167" formatCode="#\ ###\ ##0&quot;  &quot;"/>
    <numFmt numFmtId="168" formatCode="\+\ #\ ###\ ##0.0&quot;  &quot;"/>
    <numFmt numFmtId="169" formatCode="\ #\ ###\ ##0.0&quot;  &quot;"/>
    <numFmt numFmtId="170" formatCode="0.0&quot;  &quot;"/>
    <numFmt numFmtId="171" formatCode="#\ ##0"/>
    <numFmt numFmtId="172" formatCode="#\ ###\ ##0.0&quot;  &quot;;\–\ #\ ###\ ##0.0&quot;  &quot;;\—\ &quot;  &quot;;@&quot;  &quot;"/>
    <numFmt numFmtId="173" formatCode="0.0\ \ "/>
    <numFmt numFmtId="174" formatCode="#\ ###\ ##0.0&quot;  &quot;;\-0.0&quot;  &quot;;\—\ &quot;  &quot;;@&quot;  &quot;"/>
    <numFmt numFmtId="175" formatCode="#\ ###\ ##0.0&quot;  &quot;;\–\ #\ ###\ ##0.0&quot;  &quot;;\-&quot;&quot;;@&quot;  &quot;"/>
    <numFmt numFmtId="176" formatCode="0.000"/>
    <numFmt numFmtId="177" formatCode="#\ ###\ ##0.0&quot;&quot;;\-0.0&quot;&quot;;\-&quot;&quot;;@&quot;&quot;"/>
    <numFmt numFmtId="178" formatCode="#\ ###\ ##0.0&quot;  &quot;;\-0.0&quot;  &quot;;\-\ &quot;  &quot;;@&quot;  &quot;"/>
    <numFmt numFmtId="179" formatCode="#\ ###\ ##0.0&quot;  &quot;;\-0.0&quot;  &quot;;\ \-&quot;  &quot;;@&quot;  &quot;"/>
    <numFmt numFmtId="180" formatCode="#\ ###\ ##0.0&quot;  &quot;;\-0.0&quot;  &quot;;\-&quot;  &quot;;@&quot;  &quot;"/>
    <numFmt numFmtId="181" formatCode="#\ ###,"/>
  </numFmts>
  <fonts count="18">
    <font>
      <sz val="10"/>
      <name val="MS Sans Serif"/>
    </font>
    <font>
      <sz val="8"/>
      <name val="Futura LSA"/>
    </font>
    <font>
      <sz val="8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Courier New"/>
      <family val="3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lgerian"/>
      <family val="5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166" fontId="1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8" fontId="1" fillId="0" borderId="0" xfId="0" applyNumberFormat="1" applyFont="1" applyFill="1"/>
    <xf numFmtId="169" fontId="1" fillId="0" borderId="0" xfId="0" applyNumberFormat="1" applyFont="1" applyFill="1"/>
    <xf numFmtId="0" fontId="1" fillId="0" borderId="7" xfId="0" applyFont="1" applyBorder="1" applyAlignment="1">
      <alignment horizontal="centerContinuous" vertical="center"/>
    </xf>
    <xf numFmtId="172" fontId="6" fillId="0" borderId="0" xfId="0" applyNumberFormat="1" applyFont="1" applyFill="1"/>
    <xf numFmtId="0" fontId="7" fillId="0" borderId="0" xfId="0" applyFont="1"/>
    <xf numFmtId="166" fontId="7" fillId="0" borderId="0" xfId="0" applyNumberFormat="1" applyFont="1"/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166" fontId="6" fillId="0" borderId="0" xfId="0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7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/>
    <xf numFmtId="0" fontId="6" fillId="0" borderId="12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10" xfId="0" applyFont="1" applyBorder="1" applyAlignment="1">
      <alignment horizontal="centerContinuous" vertical="center"/>
    </xf>
    <xf numFmtId="0" fontId="5" fillId="0" borderId="6" xfId="0" applyFont="1" applyBorder="1"/>
    <xf numFmtId="164" fontId="5" fillId="0" borderId="0" xfId="0" applyNumberFormat="1" applyFont="1"/>
    <xf numFmtId="0" fontId="5" fillId="0" borderId="0" xfId="0" applyFont="1" applyBorder="1"/>
    <xf numFmtId="2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/>
    <xf numFmtId="165" fontId="5" fillId="0" borderId="0" xfId="0" applyNumberFormat="1" applyFont="1" applyBorder="1"/>
    <xf numFmtId="0" fontId="5" fillId="0" borderId="9" xfId="0" applyFont="1" applyBorder="1"/>
    <xf numFmtId="0" fontId="6" fillId="0" borderId="10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Continuous" vertical="center"/>
    </xf>
    <xf numFmtId="166" fontId="6" fillId="0" borderId="10" xfId="0" applyNumberFormat="1" applyFont="1" applyFill="1" applyBorder="1"/>
    <xf numFmtId="166" fontId="6" fillId="0" borderId="14" xfId="0" applyNumberFormat="1" applyFont="1" applyFill="1" applyBorder="1"/>
    <xf numFmtId="166" fontId="6" fillId="0" borderId="8" xfId="0" applyNumberFormat="1" applyFont="1" applyFill="1" applyBorder="1"/>
    <xf numFmtId="0" fontId="6" fillId="0" borderId="11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1" fontId="5" fillId="0" borderId="0" xfId="0" applyNumberFormat="1" applyFont="1"/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168" fontId="6" fillId="0" borderId="0" xfId="0" applyNumberFormat="1" applyFont="1" applyFill="1" applyBorder="1"/>
    <xf numFmtId="169" fontId="6" fillId="0" borderId="0" xfId="0" applyNumberFormat="1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168" fontId="6" fillId="0" borderId="14" xfId="0" applyNumberFormat="1" applyFont="1" applyFill="1" applyBorder="1"/>
    <xf numFmtId="169" fontId="6" fillId="0" borderId="14" xfId="0" applyNumberFormat="1" applyFont="1" applyFill="1" applyBorder="1"/>
    <xf numFmtId="168" fontId="6" fillId="0" borderId="8" xfId="0" applyNumberFormat="1" applyFont="1" applyFill="1" applyBorder="1"/>
    <xf numFmtId="0" fontId="6" fillId="0" borderId="14" xfId="0" applyFont="1" applyBorder="1" applyAlignment="1">
      <alignment horizontal="centerContinuous" vertical="center"/>
    </xf>
    <xf numFmtId="170" fontId="6" fillId="0" borderId="0" xfId="0" applyNumberFormat="1" applyFont="1"/>
    <xf numFmtId="0" fontId="7" fillId="0" borderId="8" xfId="0" applyFont="1" applyBorder="1"/>
    <xf numFmtId="0" fontId="7" fillId="0" borderId="14" xfId="0" applyFont="1" applyBorder="1"/>
    <xf numFmtId="168" fontId="6" fillId="0" borderId="0" xfId="0" applyNumberFormat="1" applyFont="1" applyFill="1"/>
    <xf numFmtId="169" fontId="6" fillId="0" borderId="0" xfId="0" applyNumberFormat="1" applyFont="1" applyFill="1"/>
    <xf numFmtId="0" fontId="7" fillId="0" borderId="10" xfId="0" applyFont="1" applyBorder="1"/>
    <xf numFmtId="0" fontId="6" fillId="0" borderId="12" xfId="0" applyFont="1" applyBorder="1" applyAlignment="1">
      <alignment horizontal="center" vertical="center"/>
    </xf>
    <xf numFmtId="165" fontId="5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5" fontId="5" fillId="0" borderId="5" xfId="0" applyNumberFormat="1" applyFont="1" applyBorder="1"/>
    <xf numFmtId="165" fontId="5" fillId="0" borderId="7" xfId="0" applyNumberFormat="1" applyFont="1" applyBorder="1"/>
    <xf numFmtId="165" fontId="5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71" fontId="5" fillId="0" borderId="0" xfId="0" applyNumberFormat="1" applyFont="1" applyBorder="1" applyAlignment="1">
      <alignment horizontal="right"/>
    </xf>
    <xf numFmtId="171" fontId="5" fillId="0" borderId="0" xfId="0" applyNumberFormat="1" applyFont="1" applyBorder="1"/>
    <xf numFmtId="171" fontId="6" fillId="0" borderId="0" xfId="0" applyNumberFormat="1" applyFont="1" applyBorder="1" applyAlignment="1">
      <alignment horizontal="right"/>
    </xf>
    <xf numFmtId="0" fontId="6" fillId="0" borderId="9" xfId="0" applyFont="1" applyBorder="1"/>
    <xf numFmtId="167" fontId="6" fillId="0" borderId="0" xfId="0" applyNumberFormat="1" applyFont="1" applyFill="1"/>
    <xf numFmtId="174" fontId="6" fillId="0" borderId="0" xfId="0" applyNumberFormat="1" applyFont="1" applyFill="1" applyAlignment="1">
      <alignment horizontal="right"/>
    </xf>
    <xf numFmtId="174" fontId="6" fillId="0" borderId="7" xfId="0" applyNumberFormat="1" applyFont="1" applyFill="1" applyBorder="1" applyAlignment="1">
      <alignment horizontal="right"/>
    </xf>
    <xf numFmtId="167" fontId="7" fillId="0" borderId="0" xfId="0" applyNumberFormat="1" applyFont="1"/>
    <xf numFmtId="0" fontId="6" fillId="0" borderId="0" xfId="0" applyFont="1" applyFill="1" applyAlignment="1">
      <alignment horizontal="right"/>
    </xf>
    <xf numFmtId="0" fontId="7" fillId="0" borderId="5" xfId="0" applyFont="1" applyBorder="1"/>
    <xf numFmtId="164" fontId="7" fillId="0" borderId="0" xfId="0" applyNumberFormat="1" applyFont="1" applyBorder="1"/>
    <xf numFmtId="0" fontId="5" fillId="0" borderId="10" xfId="0" applyFont="1" applyBorder="1"/>
    <xf numFmtId="175" fontId="6" fillId="0" borderId="0" xfId="0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7" xfId="0" applyFont="1" applyBorder="1"/>
    <xf numFmtId="173" fontId="6" fillId="0" borderId="0" xfId="0" applyNumberFormat="1" applyFont="1" applyFill="1" applyAlignment="1">
      <alignment horizontal="right"/>
    </xf>
    <xf numFmtId="165" fontId="6" fillId="0" borderId="0" xfId="0" applyNumberFormat="1" applyFont="1"/>
    <xf numFmtId="171" fontId="6" fillId="0" borderId="0" xfId="0" applyNumberFormat="1" applyFont="1" applyBorder="1"/>
    <xf numFmtId="17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76" fontId="7" fillId="0" borderId="0" xfId="0" applyNumberFormat="1" applyFont="1"/>
    <xf numFmtId="177" fontId="6" fillId="0" borderId="0" xfId="0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right"/>
    </xf>
    <xf numFmtId="178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right"/>
    </xf>
    <xf numFmtId="180" fontId="6" fillId="0" borderId="0" xfId="0" applyNumberFormat="1" applyFont="1" applyFill="1" applyAlignment="1">
      <alignment horizontal="right"/>
    </xf>
    <xf numFmtId="176" fontId="6" fillId="0" borderId="0" xfId="0" applyNumberFormat="1" applyFont="1"/>
    <xf numFmtId="170" fontId="6" fillId="0" borderId="0" xfId="0" applyNumberFormat="1" applyFont="1" applyBorder="1"/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174" fontId="6" fillId="0" borderId="0" xfId="0" applyNumberFormat="1" applyFont="1" applyFill="1" applyBorder="1" applyAlignment="1">
      <alignment horizontal="right"/>
    </xf>
    <xf numFmtId="0" fontId="3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2" fillId="0" borderId="0" xfId="2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9" fillId="0" borderId="0" xfId="2"/>
    <xf numFmtId="0" fontId="12" fillId="0" borderId="0" xfId="2" applyFont="1"/>
    <xf numFmtId="181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 indent="2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/>
    <xf numFmtId="49" fontId="8" fillId="0" borderId="0" xfId="0" applyNumberFormat="1" applyFont="1"/>
    <xf numFmtId="0" fontId="5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6" fillId="0" borderId="0" xfId="0" applyFont="1" applyAlignment="1"/>
    <xf numFmtId="0" fontId="6" fillId="0" borderId="0" xfId="0" applyFont="1" applyBorder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3">
    <cellStyle name="Link" xfId="2" builtinId="8"/>
    <cellStyle name="Standard" xfId="0" builtinId="0"/>
    <cellStyle name="Standard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19050</xdr:rowOff>
    </xdr:from>
    <xdr:to>
      <xdr:col>6</xdr:col>
      <xdr:colOff>762528</xdr:colOff>
      <xdr:row>45</xdr:row>
      <xdr:rowOff>123825</xdr:rowOff>
    </xdr:to>
    <xdr:pic>
      <xdr:nvPicPr>
        <xdr:cNvPr id="2" name="Grafik 1" title="Deckblatt Bericht Erwerbstätige am Arbeitsort und Arbeitsvolumen nach Wirtschaftszweigen 1991–2025, 1. Vierteljahr 2014 bis 4. Vierteljahr 2025, Stand: August 2025/Februar 20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9050"/>
          <a:ext cx="5553602" cy="739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tatistik.sachsen-anhalt.de/fileadmin/Bibliothek/Landesaemter/StaLa/startseite/Themen/Erwerbstaetigkeit/Berichte/6A603_2025-A.pdf" TargetMode="External"/><Relationship Id="rId1" Type="http://schemas.openxmlformats.org/officeDocument/2006/relationships/hyperlink" Target="https://statistik.sachsen-anhalt.de/fileadmin/Bibliothek/Landesaemter/StaLa/startseite/Themen/Erwerbstaetigkeit/Berichte/6A603_2025-A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tatistik.sachsen-anhalt.de" TargetMode="External"/><Relationship Id="rId2" Type="http://schemas.openxmlformats.org/officeDocument/2006/relationships/hyperlink" Target="mailto:bibliothek@statistik.sachsen-anhalt.de" TargetMode="External"/><Relationship Id="rId1" Type="http://schemas.openxmlformats.org/officeDocument/2006/relationships/hyperlink" Target="mailto:shop@statistik.sachsen-anhalt.de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I33" sqref="I33"/>
    </sheetView>
  </sheetViews>
  <sheetFormatPr baseColWidth="10" defaultRowHeight="12.75"/>
  <sheetData>
    <row r="1" spans="1:1">
      <c r="A1" t="s">
        <v>168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.7109375" style="24" customWidth="1"/>
    <col min="2" max="2" width="46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" style="24" customWidth="1"/>
    <col min="39" max="39" width="10" style="24" customWidth="1"/>
    <col min="40" max="16384" width="15.7109375" style="24"/>
  </cols>
  <sheetData>
    <row r="1" spans="1:42" s="146" customFormat="1" ht="17.25" customHeight="1">
      <c r="A1" s="140" t="s">
        <v>150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22" t="s">
        <v>52</v>
      </c>
      <c r="B2" s="75" t="s">
        <v>24</v>
      </c>
      <c r="C2" s="29">
        <v>1991</v>
      </c>
      <c r="D2" s="29">
        <v>1992</v>
      </c>
      <c r="E2" s="29">
        <v>1993</v>
      </c>
      <c r="F2" s="29">
        <v>1994</v>
      </c>
      <c r="G2" s="53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1">
        <v>2023</v>
      </c>
      <c r="AJ2" s="123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91" t="s">
        <v>102</v>
      </c>
      <c r="D3" s="91">
        <f>Tab.3.1!D4/Tab.3.1!C4*100-100</f>
        <v>-40.609017099066556</v>
      </c>
      <c r="E3" s="91">
        <f>Tab.3.1!E4/Tab.3.1!D4*100-100</f>
        <v>-18.146937615461127</v>
      </c>
      <c r="F3" s="91">
        <f>Tab.3.1!F4/Tab.3.1!E4*100-100</f>
        <v>-6.2916666666666714</v>
      </c>
      <c r="G3" s="91">
        <f>Tab.3.1!G4/Tab.3.1!F4*100-100</f>
        <v>-8.1925300133392653</v>
      </c>
      <c r="H3" s="91">
        <f>Tab.3.1!H4/Tab.3.1!G4*100-100</f>
        <v>-5.8239496307059113</v>
      </c>
      <c r="I3" s="91">
        <f>Tab.3.1!I4/Tab.3.1!H4*100-100</f>
        <v>9.775434987571785</v>
      </c>
      <c r="J3" s="91">
        <f>Tab.3.1!J4/Tab.3.1!I4*100-100</f>
        <v>5.3640445051727568</v>
      </c>
      <c r="K3" s="91">
        <f>Tab.3.1!K4/Tab.3.1!J4*100-100</f>
        <v>-3.2457667938789854</v>
      </c>
      <c r="L3" s="91">
        <f>Tab.3.1!L4/Tab.3.1!K4*100-100</f>
        <v>-4.3005399609390054</v>
      </c>
      <c r="M3" s="91">
        <f>Tab.3.1!M4/Tab.3.1!L4*100-100</f>
        <v>-7.6310524209683877</v>
      </c>
      <c r="N3" s="91">
        <f>Tab.3.1!N4/Tab.3.1!M4*100-100</f>
        <v>-3.8166616124420472</v>
      </c>
      <c r="O3" s="91">
        <f>Tab.3.1!O4/Tab.3.1!N4*100-100</f>
        <v>-1.5539140617962488</v>
      </c>
      <c r="P3" s="91">
        <f>Tab.3.1!P4/Tab.3.1!O4*100-100</f>
        <v>1.258178158027178</v>
      </c>
      <c r="Q3" s="91">
        <f>Tab.3.1!Q4/Tab.3.1!P4*100-100</f>
        <v>-8.4538225194288827</v>
      </c>
      <c r="R3" s="91">
        <f>Tab.3.1!R4/Tab.3.1!Q4*100-100</f>
        <v>-5.1823700705789406</v>
      </c>
      <c r="S3" s="91">
        <f>Tab.3.1!S4/Tab.3.1!R4*100-100</f>
        <v>0.1665712352298101</v>
      </c>
      <c r="T3" s="91">
        <f>Tab.3.1!T4/Tab.3.1!S4*100-100</f>
        <v>0.54565296471444924</v>
      </c>
      <c r="U3" s="91">
        <f>Tab.3.1!U4/Tab.3.1!T4*100-100</f>
        <v>-0.51684928674798414</v>
      </c>
      <c r="V3" s="91">
        <f>Tab.3.1!V4/Tab.3.1!U4*100-100</f>
        <v>-1.787198669991696</v>
      </c>
      <c r="W3" s="91">
        <f>Tab.3.1!W4/Tab.3.1!V4*100-100</f>
        <v>-0.13753702920016053</v>
      </c>
      <c r="X3" s="91">
        <f>Tab.3.1!X4/Tab.3.1!W4*100-100</f>
        <v>0.36020764911538095</v>
      </c>
      <c r="Y3" s="91">
        <f>Tab.3.1!Y4/Tab.3.1!X4*100-100</f>
        <v>-0.30613322073260463</v>
      </c>
      <c r="Z3" s="91">
        <f>Tab.3.1!Z4/Tab.3.1!Y4*100-100</f>
        <v>1.5406607369758234</v>
      </c>
      <c r="AA3" s="91">
        <f>Tab.3.1!AA4/Tab.3.1!Z4*100-100</f>
        <v>-1.5277126023254652</v>
      </c>
      <c r="AB3" s="91">
        <f>Tab.3.1!AB4/Tab.3.1!AA4*100-100</f>
        <v>-2.6898231494228497</v>
      </c>
      <c r="AC3" s="91">
        <f>Tab.3.1!AC4/Tab.3.1!AB4*100-100</f>
        <v>-1.6922407226031169</v>
      </c>
      <c r="AD3" s="91">
        <f>Tab.3.1!AD4/Tab.3.1!AC4*100-100</f>
        <v>-1.5996014833674792</v>
      </c>
      <c r="AE3" s="91">
        <f>Tab.3.1!AE4/Tab.3.1!AD4*100-100</f>
        <v>-1.4343570705366204</v>
      </c>
      <c r="AF3" s="91">
        <f>Tab.3.1!AF4/Tab.3.1!AE4*100-100</f>
        <v>-2.3740227130057576</v>
      </c>
      <c r="AG3" s="91">
        <f>Tab.3.1!AG4/Tab.3.1!AF4*100-100</f>
        <v>-3.2150581633249544</v>
      </c>
      <c r="AH3" s="91">
        <f>Tab.3.1!AH4/Tab.3.1!AG4*100-100</f>
        <v>-1.2925046807996523</v>
      </c>
      <c r="AI3" s="91">
        <f>Tab.3.1!AI4/Tab.3.1!AH4*100-100</f>
        <v>-2.3557486385608541</v>
      </c>
      <c r="AJ3" s="91">
        <f>Tab.3.1!AJ4/Tab.3.1!AI4*100-100</f>
        <v>-1.2532898859506219</v>
      </c>
      <c r="AK3" s="91">
        <f>Tab.3.1!AK4/Tab.3.1!AJ4*100-100</f>
        <v>-0.96458941490035954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91" t="s">
        <v>102</v>
      </c>
      <c r="D4" s="91">
        <f>Tab.3.1!D5/Tab.3.1!C5*100-100</f>
        <v>-19.790020073076363</v>
      </c>
      <c r="E4" s="91">
        <f>Tab.3.1!E5/Tab.3.1!D5*100-100</f>
        <v>-4.4086911356480272</v>
      </c>
      <c r="F4" s="91">
        <f>Tab.3.1!F5/Tab.3.1!E5*100-100</f>
        <v>2.0899682046135837</v>
      </c>
      <c r="G4" s="91">
        <f>Tab.3.1!G5/Tab.3.1!F5*100-100</f>
        <v>2.4401175493905924</v>
      </c>
      <c r="H4" s="91">
        <f>Tab.3.1!H5/Tab.3.1!G5*100-100</f>
        <v>-6.0812692036154914</v>
      </c>
      <c r="I4" s="91">
        <f>Tab.3.1!I5/Tab.3.1!H5*100-100</f>
        <v>-8.4350392398194884</v>
      </c>
      <c r="J4" s="91">
        <f>Tab.3.1!J5/Tab.3.1!I5*100-100</f>
        <v>-5.411100865186441</v>
      </c>
      <c r="K4" s="91">
        <f>Tab.3.1!K5/Tab.3.1!J5*100-100</f>
        <v>-5.8939300405234434</v>
      </c>
      <c r="L4" s="91">
        <f>Tab.3.1!L5/Tab.3.1!K5*100-100</f>
        <v>-7.8777132613694079</v>
      </c>
      <c r="M4" s="91">
        <f>Tab.3.1!M5/Tab.3.1!L5*100-100</f>
        <v>-7.8121364665073258</v>
      </c>
      <c r="N4" s="91">
        <f>Tab.3.1!N5/Tab.3.1!M5*100-100</f>
        <v>-6.159923216054267</v>
      </c>
      <c r="O4" s="91">
        <f>Tab.3.1!O5/Tab.3.1!N5*100-100</f>
        <v>-4.476292154977088</v>
      </c>
      <c r="P4" s="91">
        <f>Tab.3.1!P5/Tab.3.1!O5*100-100</f>
        <v>-2.015621600638184</v>
      </c>
      <c r="Q4" s="91">
        <f>Tab.3.1!Q5/Tab.3.1!P5*100-100</f>
        <v>-4.3305441152141384</v>
      </c>
      <c r="R4" s="91">
        <f>Tab.3.1!R5/Tab.3.1!Q5*100-100</f>
        <v>-0.35859420151356858</v>
      </c>
      <c r="S4" s="91">
        <f>Tab.3.1!S5/Tab.3.1!R5*100-100</f>
        <v>2.9991916294831498</v>
      </c>
      <c r="T4" s="91">
        <f>Tab.3.1!T5/Tab.3.1!S5*100-100</f>
        <v>2.3877513014020479</v>
      </c>
      <c r="U4" s="91">
        <f>Tab.3.1!U5/Tab.3.1!T5*100-100</f>
        <v>0.97743286374402771</v>
      </c>
      <c r="V4" s="91">
        <f>Tab.3.1!V5/Tab.3.1!U5*100-100</f>
        <v>6.4760172922518677E-2</v>
      </c>
      <c r="W4" s="91">
        <f>Tab.3.1!W5/Tab.3.1!V5*100-100</f>
        <v>1.4953775731937782</v>
      </c>
      <c r="X4" s="91">
        <f>Tab.3.1!X5/Tab.3.1!W5*100-100</f>
        <v>0.59710820580387747</v>
      </c>
      <c r="Y4" s="91">
        <f>Tab.3.1!Y5/Tab.3.1!X5*100-100</f>
        <v>1.7630613461378175E-2</v>
      </c>
      <c r="Z4" s="91">
        <f>Tab.3.1!Z5/Tab.3.1!Y5*100-100</f>
        <v>0.38990363630257718</v>
      </c>
      <c r="AA4" s="91">
        <f>Tab.3.1!AA5/Tab.3.1!Z5*100-100</f>
        <v>-0.58655562662788441</v>
      </c>
      <c r="AB4" s="91">
        <f>Tab.3.1!AB5/Tab.3.1!AA5*100-100</f>
        <v>-0.37007443542621843</v>
      </c>
      <c r="AC4" s="91">
        <f>Tab.3.1!AC5/Tab.3.1!AB5*100-100</f>
        <v>0.21484952091512355</v>
      </c>
      <c r="AD4" s="91">
        <f>Tab.3.1!AD5/Tab.3.1!AC5*100-100</f>
        <v>1.0100286834667855</v>
      </c>
      <c r="AE4" s="91">
        <f>Tab.3.1!AE5/Tab.3.1!AD5*100-100</f>
        <v>5.1706092562241679E-2</v>
      </c>
      <c r="AF4" s="91">
        <f>Tab.3.1!AF5/Tab.3.1!AE5*100-100</f>
        <v>-1.4857819213890053</v>
      </c>
      <c r="AG4" s="91">
        <f>Tab.3.1!AG5/Tab.3.1!AF5*100-100</f>
        <v>-0.57408535553524587</v>
      </c>
      <c r="AH4" s="91">
        <f>Tab.3.1!AH5/Tab.3.1!AG5*100-100</f>
        <v>-0.43102898063560247</v>
      </c>
      <c r="AI4" s="91">
        <f>Tab.3.1!AI5/Tab.3.1!AH5*100-100</f>
        <v>-1.3465466697435176</v>
      </c>
      <c r="AJ4" s="91">
        <f>Tab.3.1!AJ5/Tab.3.1!AI5*100-100</f>
        <v>-2.1112819735331669</v>
      </c>
      <c r="AK4" s="91">
        <f>Tab.3.1!AK5/Tab.3.1!AJ5*100-100</f>
        <v>-1.9948579747854751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91" t="s">
        <v>102</v>
      </c>
      <c r="D5" s="91">
        <f>Tab.3.1!D6/Tab.3.1!C6*100-100</f>
        <v>-30.321825501006387</v>
      </c>
      <c r="E5" s="91">
        <f>Tab.3.1!E6/Tab.3.1!D6*100-100</f>
        <v>-15.499945052357262</v>
      </c>
      <c r="F5" s="91">
        <f>Tab.3.1!F6/Tab.3.1!E6*100-100</f>
        <v>-8.8180923008323333</v>
      </c>
      <c r="G5" s="91">
        <f>Tab.3.1!G6/Tab.3.1!F6*100-100</f>
        <v>-1.6861001166516445</v>
      </c>
      <c r="H5" s="91">
        <f>Tab.3.1!H6/Tab.3.1!G6*100-100</f>
        <v>-4.608266278413069</v>
      </c>
      <c r="I5" s="91">
        <f>Tab.3.1!I6/Tab.3.1!H6*100-100</f>
        <v>-6.2550581998511774</v>
      </c>
      <c r="J5" s="91">
        <f>Tab.3.1!J6/Tab.3.1!I6*100-100</f>
        <v>-1.1199888754338474</v>
      </c>
      <c r="K5" s="91">
        <f>Tab.3.1!K6/Tab.3.1!J6*100-100</f>
        <v>-3.5316246528143864</v>
      </c>
      <c r="L5" s="91">
        <f>Tab.3.1!L6/Tab.3.1!K6*100-100</f>
        <v>-3.4404213058293891</v>
      </c>
      <c r="M5" s="91">
        <f>Tab.3.1!M6/Tab.3.1!L6*100-100</f>
        <v>-0.93793051388024651</v>
      </c>
      <c r="N5" s="91">
        <f>Tab.3.1!N6/Tab.3.1!M6*100-100</f>
        <v>-0.59120119891285583</v>
      </c>
      <c r="O5" s="91">
        <f>Tab.3.1!O6/Tab.3.1!N6*100-100</f>
        <v>-1.9246861924685987</v>
      </c>
      <c r="P5" s="91">
        <f>Tab.3.1!P6/Tab.3.1!O6*100-100</f>
        <v>0.12245004298776507</v>
      </c>
      <c r="Q5" s="91">
        <f>Tab.3.1!Q6/Tab.3.1!P6*100-100</f>
        <v>-1.0961488420504821</v>
      </c>
      <c r="R5" s="91">
        <f>Tab.3.1!R6/Tab.3.1!Q6*100-100</f>
        <v>0.86690564672609582</v>
      </c>
      <c r="S5" s="91">
        <f>Tab.3.1!S6/Tab.3.1!R6*100-100</f>
        <v>3.9418857146583264</v>
      </c>
      <c r="T5" s="91">
        <f>Tab.3.1!T6/Tab.3.1!S6*100-100</f>
        <v>4.3745843737060852</v>
      </c>
      <c r="U5" s="91">
        <f>Tab.3.1!U6/Tab.3.1!T6*100-100</f>
        <v>1.1197865012532162</v>
      </c>
      <c r="V5" s="91">
        <f>Tab.3.1!V6/Tab.3.1!U6*100-100</f>
        <v>-0.33643615440398378</v>
      </c>
      <c r="W5" s="91">
        <f>Tab.3.1!W6/Tab.3.1!V6*100-100</f>
        <v>1.7701648495836935</v>
      </c>
      <c r="X5" s="91">
        <f>Tab.3.1!X6/Tab.3.1!W6*100-100</f>
        <v>1.0425701493236943</v>
      </c>
      <c r="Y5" s="91">
        <f>Tab.3.1!Y6/Tab.3.1!X6*100-100</f>
        <v>0.79459443783893846</v>
      </c>
      <c r="Z5" s="91">
        <f>Tab.3.1!Z6/Tab.3.1!Y6*100-100</f>
        <v>0.74344736312110626</v>
      </c>
      <c r="AA5" s="91">
        <f>Tab.3.1!AA6/Tab.3.1!Z6*100-100</f>
        <v>-0.30843571685601034</v>
      </c>
      <c r="AB5" s="91">
        <f>Tab.3.1!AB6/Tab.3.1!AA6*100-100</f>
        <v>-0.37355976096759491</v>
      </c>
      <c r="AC5" s="91">
        <f>Tab.3.1!AC6/Tab.3.1!AB6*100-100</f>
        <v>0.25706645196537181</v>
      </c>
      <c r="AD5" s="91">
        <f>Tab.3.1!AD6/Tab.3.1!AC6*100-100</f>
        <v>1.2877727554321723</v>
      </c>
      <c r="AE5" s="91">
        <f>Tab.3.1!AE6/Tab.3.1!AD6*100-100</f>
        <v>5.9464143121701341E-2</v>
      </c>
      <c r="AF5" s="91">
        <f>Tab.3.1!AF6/Tab.3.1!AE6*100-100</f>
        <v>-2.2492387453164326</v>
      </c>
      <c r="AG5" s="91">
        <f>Tab.3.1!AG6/Tab.3.1!AF6*100-100</f>
        <v>-0.54832433934734581</v>
      </c>
      <c r="AH5" s="91">
        <f>Tab.3.1!AH6/Tab.3.1!AG6*100-100</f>
        <v>-0.28644453630334965</v>
      </c>
      <c r="AI5" s="91">
        <f>Tab.3.1!AI6/Tab.3.1!AH6*100-100</f>
        <v>-1.2162154271934753</v>
      </c>
      <c r="AJ5" s="91">
        <f>Tab.3.1!AJ6/Tab.3.1!AI6*100-100</f>
        <v>-2.1585710401569997</v>
      </c>
      <c r="AK5" s="91">
        <f>Tab.3.1!AK6/Tab.3.1!AJ6*100-100</f>
        <v>-2.0122754237800109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91" t="s">
        <v>102</v>
      </c>
      <c r="D6" s="91" t="s">
        <v>22</v>
      </c>
      <c r="E6" s="91" t="s">
        <v>22</v>
      </c>
      <c r="F6" s="91" t="s">
        <v>22</v>
      </c>
      <c r="G6" s="91" t="s">
        <v>22</v>
      </c>
      <c r="H6" s="91" t="s">
        <v>22</v>
      </c>
      <c r="I6" s="91" t="s">
        <v>22</v>
      </c>
      <c r="J6" s="91" t="s">
        <v>22</v>
      </c>
      <c r="K6" s="91" t="s">
        <v>22</v>
      </c>
      <c r="L6" s="91" t="s">
        <v>22</v>
      </c>
      <c r="M6" s="91" t="s">
        <v>22</v>
      </c>
      <c r="N6" s="91" t="s">
        <v>22</v>
      </c>
      <c r="O6" s="91" t="s">
        <v>22</v>
      </c>
      <c r="P6" s="91" t="s">
        <v>22</v>
      </c>
      <c r="Q6" s="91" t="s">
        <v>22</v>
      </c>
      <c r="R6" s="91" t="s">
        <v>22</v>
      </c>
      <c r="S6" s="91" t="s">
        <v>22</v>
      </c>
      <c r="T6" s="91" t="s">
        <v>22</v>
      </c>
      <c r="U6" s="91">
        <f>Tab.3.1!U7/Tab.3.1!T7*100-100</f>
        <v>5.079778573754453</v>
      </c>
      <c r="V6" s="91">
        <f>Tab.3.1!V7/Tab.3.1!U7*100-100</f>
        <v>0.8057018903005968</v>
      </c>
      <c r="W6" s="91">
        <f>Tab.3.1!W7/Tab.3.1!V7*100-100</f>
        <v>4.3344604980018318</v>
      </c>
      <c r="X6" s="91">
        <f>Tab.3.1!X7/Tab.3.1!W7*100-100</f>
        <v>6.3641720683559129</v>
      </c>
      <c r="Y6" s="91">
        <f>Tab.3.1!Y7/Tab.3.1!X7*100-100</f>
        <v>0.13850415512466441</v>
      </c>
      <c r="Z6" s="91">
        <f>Tab.3.1!Z7/Tab.3.1!Y7*100-100</f>
        <v>0.44260027662517132</v>
      </c>
      <c r="AA6" s="91">
        <f>Tab.3.1!AA7/Tab.3.1!Z7*100-100</f>
        <v>4.1035527402919314</v>
      </c>
      <c r="AB6" s="91">
        <f>Tab.3.1!AB7/Tab.3.1!AA7*100-100</f>
        <v>-6.4550264550264416</v>
      </c>
      <c r="AC6" s="91">
        <f>Tab.3.1!AC7/Tab.3.1!AB7*100-100</f>
        <v>1.3009049773755663</v>
      </c>
      <c r="AD6" s="91">
        <f>Tab.3.1!AD7/Tab.3.1!AC7*100-100</f>
        <v>-14.405360134003359</v>
      </c>
      <c r="AE6" s="91">
        <f>Tab.3.1!AE7/Tab.3.1!AD7*100-100</f>
        <v>4.990215264187853</v>
      </c>
      <c r="AF6" s="91">
        <f>Tab.3.1!AF7/Tab.3.1!AE7*100-100</f>
        <v>-8.9779434607020789</v>
      </c>
      <c r="AG6" s="91">
        <f>Tab.3.1!AG7/Tab.3.1!AF7*100-100</f>
        <v>1.8771331058020451</v>
      </c>
      <c r="AH6" s="91">
        <f>Tab.3.1!AH7/Tab.3.1!AG7*100-100</f>
        <v>0.83752093802344518</v>
      </c>
      <c r="AI6" s="91">
        <f>Tab.3.1!AI7/Tab.3.1!AH7*100-100</f>
        <v>-9.6677740863787278</v>
      </c>
      <c r="AJ6" s="91">
        <f>Tab.3.1!AJ7/Tab.3.1!AI7*100-100</f>
        <v>0.58845163663110611</v>
      </c>
      <c r="AK6" s="9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91" t="s">
        <v>102</v>
      </c>
      <c r="D7" s="91">
        <f>Tab.3.1!D8/Tab.3.1!C8*100-100</f>
        <v>-31.573537138139329</v>
      </c>
      <c r="E7" s="91">
        <f>Tab.3.1!E8/Tab.3.1!D8*100-100</f>
        <v>-15.71793746780871</v>
      </c>
      <c r="F7" s="91">
        <f>Tab.3.1!F8/Tab.3.1!E8*100-100</f>
        <v>-9.9708022588640119</v>
      </c>
      <c r="G7" s="91">
        <f>Tab.3.1!G8/Tab.3.1!F8*100-100</f>
        <v>-2.9395682096728422</v>
      </c>
      <c r="H7" s="91">
        <f>Tab.3.1!H8/Tab.3.1!G8*100-100</f>
        <v>-5.5242572590462942</v>
      </c>
      <c r="I7" s="91">
        <f>Tab.3.1!I8/Tab.3.1!H8*100-100</f>
        <v>-4.4778165418068738</v>
      </c>
      <c r="J7" s="91">
        <f>Tab.3.1!J8/Tab.3.1!I8*100-100</f>
        <v>0.30495680376567691</v>
      </c>
      <c r="K7" s="91">
        <f>Tab.3.1!K8/Tab.3.1!J8*100-100</f>
        <v>-2.5080657276323564</v>
      </c>
      <c r="L7" s="91">
        <f>Tab.3.1!L8/Tab.3.1!K8*100-100</f>
        <v>-2.2563342456505779</v>
      </c>
      <c r="M7" s="91">
        <f>Tab.3.1!M8/Tab.3.1!L8*100-100</f>
        <v>-0.75971413128340259</v>
      </c>
      <c r="N7" s="91">
        <f>Tab.3.1!N8/Tab.3.1!M8*100-100</f>
        <v>-0.55901842718387229</v>
      </c>
      <c r="O7" s="91">
        <f>Tab.3.1!O8/Tab.3.1!N8*100-100</f>
        <v>-0.61693177236664098</v>
      </c>
      <c r="P7" s="91">
        <f>Tab.3.1!P8/Tab.3.1!O8*100-100</f>
        <v>0.37582474779176778</v>
      </c>
      <c r="Q7" s="91">
        <f>Tab.3.1!Q8/Tab.3.1!P8*100-100</f>
        <v>-0.47812592937157206</v>
      </c>
      <c r="R7" s="91">
        <f>Tab.3.1!R8/Tab.3.1!Q8*100-100</f>
        <v>1.3569841391464479</v>
      </c>
      <c r="S7" s="91">
        <f>Tab.3.1!S8/Tab.3.1!R8*100-100</f>
        <v>4.612907371429003</v>
      </c>
      <c r="T7" s="91">
        <f>Tab.3.1!T8/Tab.3.1!S8*100-100</f>
        <v>5.1812722661020274</v>
      </c>
      <c r="U7" s="91">
        <f>Tab.3.1!U8/Tab.3.1!T8*100-100</f>
        <v>1.2023111856162387</v>
      </c>
      <c r="V7" s="91">
        <f>Tab.3.1!V8/Tab.3.1!U8*100-100</f>
        <v>2.1723929587324164E-2</v>
      </c>
      <c r="W7" s="91">
        <f>Tab.3.1!W8/Tab.3.1!V8*100-100</f>
        <v>2.0904740896596081</v>
      </c>
      <c r="X7" s="91">
        <f>Tab.3.1!X8/Tab.3.1!W8*100-100</f>
        <v>0.96134029185918735</v>
      </c>
      <c r="Y7" s="91">
        <f>Tab.3.1!Y8/Tab.3.1!X8*100-100</f>
        <v>0.70525019590283478</v>
      </c>
      <c r="Z7" s="91">
        <f>Tab.3.1!Z8/Tab.3.1!Y8*100-100</f>
        <v>0.79708628671568249</v>
      </c>
      <c r="AA7" s="91">
        <f>Tab.3.1!AA8/Tab.3.1!Z8*100-100</f>
        <v>-0.76872676790938499</v>
      </c>
      <c r="AB7" s="91">
        <f>Tab.3.1!AB8/Tab.3.1!AA8*100-100</f>
        <v>-0.40662630911445774</v>
      </c>
      <c r="AC7" s="91">
        <f>Tab.3.1!AC8/Tab.3.1!AB8*100-100</f>
        <v>0.44898387859055333</v>
      </c>
      <c r="AD7" s="91">
        <f>Tab.3.1!AD8/Tab.3.1!AC8*100-100</f>
        <v>1.4605170295632206</v>
      </c>
      <c r="AE7" s="91">
        <f>Tab.3.1!AE8/Tab.3.1!AD8*100-100</f>
        <v>-2.2542395805828619E-2</v>
      </c>
      <c r="AF7" s="91">
        <f>Tab.3.1!AF8/Tab.3.1!AE8*100-100</f>
        <v>-2.1761537866879763</v>
      </c>
      <c r="AG7" s="91">
        <f>Tab.3.1!AG8/Tab.3.1!AF8*100-100</f>
        <v>-0.66381297332893041</v>
      </c>
      <c r="AH7" s="91">
        <f>Tab.3.1!AH8/Tab.3.1!AG8*100-100</f>
        <v>-0.45942111613477721</v>
      </c>
      <c r="AI7" s="91">
        <f>Tab.3.1!AI8/Tab.3.1!AH8*100-100</f>
        <v>-1.2301114226535077</v>
      </c>
      <c r="AJ7" s="91">
        <f>Tab.3.1!AJ8/Tab.3.1!AI8*100-100</f>
        <v>-2.8199215115102874</v>
      </c>
      <c r="AK7" s="91">
        <f>Tab.3.1!AK8/Tab.3.1!AJ8*100-100</f>
        <v>-2.4410213710796569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91" t="s">
        <v>102</v>
      </c>
      <c r="D8" s="91" t="s">
        <v>22</v>
      </c>
      <c r="E8" s="91" t="s">
        <v>22</v>
      </c>
      <c r="F8" s="91" t="s">
        <v>22</v>
      </c>
      <c r="G8" s="91" t="s">
        <v>22</v>
      </c>
      <c r="H8" s="91" t="s">
        <v>22</v>
      </c>
      <c r="I8" s="91" t="s">
        <v>22</v>
      </c>
      <c r="J8" s="91" t="s">
        <v>22</v>
      </c>
      <c r="K8" s="91" t="s">
        <v>22</v>
      </c>
      <c r="L8" s="91" t="s">
        <v>22</v>
      </c>
      <c r="M8" s="91" t="s">
        <v>22</v>
      </c>
      <c r="N8" s="91" t="s">
        <v>22</v>
      </c>
      <c r="O8" s="91" t="s">
        <v>22</v>
      </c>
      <c r="P8" s="91" t="s">
        <v>22</v>
      </c>
      <c r="Q8" s="91" t="s">
        <v>22</v>
      </c>
      <c r="R8" s="91" t="s">
        <v>22</v>
      </c>
      <c r="S8" s="91" t="s">
        <v>22</v>
      </c>
      <c r="T8" s="91" t="s">
        <v>22</v>
      </c>
      <c r="U8" s="91">
        <f>Tab.3.1!U9/Tab.3.1!T9*100-100</f>
        <v>2.9937629937629993</v>
      </c>
      <c r="V8" s="91">
        <f>Tab.3.1!V9/Tab.3.1!U9*100-100</f>
        <v>-1.8839994617144384</v>
      </c>
      <c r="W8" s="91">
        <f>Tab.3.1!W9/Tab.3.1!V9*100-100</f>
        <v>-2.5373748457001852</v>
      </c>
      <c r="X8" s="110">
        <f>Tab.3.1!X9/Tab.3.1!W9*100-100</f>
        <v>0</v>
      </c>
      <c r="Y8" s="91">
        <f>Tab.3.1!Y9/Tab.3.1!X9*100-100</f>
        <v>4.573599774838172</v>
      </c>
      <c r="Z8" s="91">
        <f>Tab.3.1!Z9/Tab.3.1!Y9*100-100</f>
        <v>-1.520656708383811</v>
      </c>
      <c r="AA8" s="91">
        <f>Tab.3.1!AA9/Tab.3.1!Z9*100-100</f>
        <v>-0.51926755944245429</v>
      </c>
      <c r="AB8" s="91">
        <f>Tab.3.1!AB9/Tab.3.1!AA9*100-100</f>
        <v>-0.7692307692307736</v>
      </c>
      <c r="AC8" s="91">
        <f>Tab.3.1!AC9/Tab.3.1!AB9*100-100</f>
        <v>0.98283499446290534</v>
      </c>
      <c r="AD8" s="91">
        <f>Tab.3.1!AD9/Tab.3.1!AC9*100-100</f>
        <v>2.0973269362577298</v>
      </c>
      <c r="AE8" s="91">
        <f>Tab.3.1!AE9/Tab.3.1!AD9*100-100</f>
        <v>-1.7722878625134371</v>
      </c>
      <c r="AF8" s="91">
        <f>Tab.3.1!AF9/Tab.3.1!AE9*100-100</f>
        <v>-8.2012028430838768E-2</v>
      </c>
      <c r="AG8" s="91">
        <f>Tab.3.1!AG9/Tab.3.1!AF9*100-100</f>
        <v>1.0259917920656676</v>
      </c>
      <c r="AH8" s="91">
        <f>Tab.3.1!AH9/Tab.3.1!AG9*100-100</f>
        <v>1.8280297901150959</v>
      </c>
      <c r="AI8" s="91">
        <f>Tab.3.1!AI9/Tab.3.1!AH9*100-100</f>
        <v>2.9388297872340559</v>
      </c>
      <c r="AJ8" s="91">
        <f>Tab.3.1!AJ9/Tab.3.1!AI9*100-100</f>
        <v>6.0328122981526917</v>
      </c>
      <c r="AK8" s="9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91" t="s">
        <v>102</v>
      </c>
      <c r="D9" s="91" t="s">
        <v>22</v>
      </c>
      <c r="E9" s="91" t="s">
        <v>22</v>
      </c>
      <c r="F9" s="91" t="s">
        <v>22</v>
      </c>
      <c r="G9" s="91" t="s">
        <v>22</v>
      </c>
      <c r="H9" s="91" t="s">
        <v>22</v>
      </c>
      <c r="I9" s="91" t="s">
        <v>22</v>
      </c>
      <c r="J9" s="91" t="s">
        <v>22</v>
      </c>
      <c r="K9" s="91" t="s">
        <v>22</v>
      </c>
      <c r="L9" s="91" t="s">
        <v>22</v>
      </c>
      <c r="M9" s="91" t="s">
        <v>22</v>
      </c>
      <c r="N9" s="91" t="s">
        <v>22</v>
      </c>
      <c r="O9" s="91" t="s">
        <v>22</v>
      </c>
      <c r="P9" s="91" t="s">
        <v>22</v>
      </c>
      <c r="Q9" s="91" t="s">
        <v>22</v>
      </c>
      <c r="R9" s="91" t="s">
        <v>22</v>
      </c>
      <c r="S9" s="91" t="s">
        <v>22</v>
      </c>
      <c r="T9" s="91" t="s">
        <v>22</v>
      </c>
      <c r="U9" s="91">
        <f>Tab.3.1!U10/Tab.3.1!T10*100-100</f>
        <v>-2.4591720470945688</v>
      </c>
      <c r="V9" s="91">
        <f>Tab.3.1!V10/Tab.3.1!U10*100-100</f>
        <v>-4.7113793439112328</v>
      </c>
      <c r="W9" s="91">
        <f>Tab.3.1!W10/Tab.3.1!V10*100-100</f>
        <v>-0.69465726836244812</v>
      </c>
      <c r="X9" s="91">
        <f>Tab.3.1!X10/Tab.3.1!W10*100-100</f>
        <v>1.2035798786132972</v>
      </c>
      <c r="Y9" s="91">
        <f>Tab.3.1!Y10/Tab.3.1!X10*100-100</f>
        <v>-0.31510469607643188</v>
      </c>
      <c r="Z9" s="91">
        <f>Tab.3.1!Z10/Tab.3.1!Y10*100-100</f>
        <v>1.7334556949117825</v>
      </c>
      <c r="AA9" s="91">
        <f>Tab.3.1!AA10/Tab.3.1!Z10*100-100</f>
        <v>5.3523103137215458</v>
      </c>
      <c r="AB9" s="91">
        <f>Tab.3.1!AB10/Tab.3.1!AA10*100-100</f>
        <v>2.5687375130815582</v>
      </c>
      <c r="AC9" s="91">
        <f>Tab.3.1!AC10/Tab.3.1!AB10*100-100</f>
        <v>-3.2835544012614832</v>
      </c>
      <c r="AD9" s="91">
        <f>Tab.3.1!AD10/Tab.3.1!AC10*100-100</f>
        <v>3.5772513666443047</v>
      </c>
      <c r="AE9" s="91">
        <f>Tab.3.1!AE10/Tab.3.1!AD10*100-100</f>
        <v>1.1018518518518476</v>
      </c>
      <c r="AF9" s="91">
        <f>Tab.3.1!AF10/Tab.3.1!AE10*100-100</f>
        <v>-2.7566626980492686</v>
      </c>
      <c r="AG9" s="91">
        <f>Tab.3.1!AG10/Tab.3.1!AF10*100-100</f>
        <v>-0.64983989451874891</v>
      </c>
      <c r="AH9" s="91">
        <f>Tab.3.1!AH10/Tab.3.1!AG10*100-100</f>
        <v>0.3886624324580481</v>
      </c>
      <c r="AI9" s="91">
        <f>Tab.3.1!AI10/Tab.3.1!AH10*100-100</f>
        <v>-1.5675165250236205</v>
      </c>
      <c r="AJ9" s="91">
        <f>Tab.3.1!AJ10/Tab.3.1!AI10*100-100</f>
        <v>0.45088257866463266</v>
      </c>
      <c r="AK9" s="9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91" t="s">
        <v>102</v>
      </c>
      <c r="D10" s="91">
        <f>Tab.3.1!D11/Tab.3.1!C11*100-100</f>
        <v>8.5262825084740967</v>
      </c>
      <c r="E10" s="91">
        <f>Tab.3.1!E11/Tab.3.1!D11*100-100</f>
        <v>14.737227216986582</v>
      </c>
      <c r="F10" s="91">
        <f>Tab.3.1!F11/Tab.3.1!E11*100-100</f>
        <v>15.957390272274736</v>
      </c>
      <c r="G10" s="91">
        <f>Tab.3.1!G11/Tab.3.1!F11*100-100</f>
        <v>6.5649904519414264</v>
      </c>
      <c r="H10" s="91">
        <f>Tab.3.1!H11/Tab.3.1!G11*100-100</f>
        <v>-7.4397778914018886</v>
      </c>
      <c r="I10" s="91">
        <f>Tab.3.1!I11/Tab.3.1!H11*100-100</f>
        <v>-10.507078028683821</v>
      </c>
      <c r="J10" s="91">
        <f>Tab.3.1!J11/Tab.3.1!I11*100-100</f>
        <v>-9.6835231271560929</v>
      </c>
      <c r="K10" s="91">
        <f>Tab.3.1!K11/Tab.3.1!J11*100-100</f>
        <v>-8.4689575881451304</v>
      </c>
      <c r="L10" s="91">
        <f>Tab.3.1!L11/Tab.3.1!K11*100-100</f>
        <v>-12.97548516758431</v>
      </c>
      <c r="M10" s="91">
        <f>Tab.3.1!M11/Tab.3.1!L11*100-100</f>
        <v>-16.574851451803013</v>
      </c>
      <c r="N10" s="91">
        <f>Tab.3.1!N11/Tab.3.1!M11*100-100</f>
        <v>-14.589040437536653</v>
      </c>
      <c r="O10" s="91">
        <f>Tab.3.1!O11/Tab.3.1!N11*100-100</f>
        <v>-8.9715166724811155</v>
      </c>
      <c r="P10" s="91">
        <f>Tab.3.1!P11/Tab.3.1!O11*100-100</f>
        <v>-6.0739055719707693</v>
      </c>
      <c r="Q10" s="91">
        <f>Tab.3.1!Q11/Tab.3.1!P11*100-100</f>
        <v>-10.874772948640327</v>
      </c>
      <c r="R10" s="91">
        <f>Tab.3.1!R11/Tab.3.1!Q11*100-100</f>
        <v>-3.1102315689981168</v>
      </c>
      <c r="S10" s="91">
        <f>Tab.3.1!S11/Tab.3.1!R11*100-100</f>
        <v>0.79565893363412954</v>
      </c>
      <c r="T10" s="91">
        <f>Tab.3.1!T11/Tab.3.1!S11*100-100</f>
        <v>-2.4014033389789375</v>
      </c>
      <c r="U10" s="91">
        <f>Tab.3.1!U11/Tab.3.1!T11*100-100</f>
        <v>0.61047412457388361</v>
      </c>
      <c r="V10" s="91">
        <f>Tab.3.1!V11/Tab.3.1!U11*100-100</f>
        <v>1.1041981088489905</v>
      </c>
      <c r="W10" s="91">
        <f>Tab.3.1!W11/Tab.3.1!V11*100-100</f>
        <v>0.79359034896651792</v>
      </c>
      <c r="X10" s="91">
        <f>Tab.3.1!X11/Tab.3.1!W11*100-100</f>
        <v>-0.55159281871485177</v>
      </c>
      <c r="Y10" s="91">
        <f>Tab.3.1!Y11/Tab.3.1!X11*100-100</f>
        <v>-2.0180223988329544</v>
      </c>
      <c r="Z10" s="91">
        <f>Tab.3.1!Z11/Tab.3.1!Y11*100-100</f>
        <v>-0.56297399153211813</v>
      </c>
      <c r="AA10" s="91">
        <f>Tab.3.1!AA11/Tab.3.1!Z11*100-100</f>
        <v>-1.3459978788445994</v>
      </c>
      <c r="AB10" s="91">
        <f>Tab.3.1!AB11/Tab.3.1!AA11*100-100</f>
        <v>-0.36045721151566568</v>
      </c>
      <c r="AC10" s="91">
        <f>Tab.3.1!AC11/Tab.3.1!AB11*100-100</f>
        <v>9.8373661245545918E-2</v>
      </c>
      <c r="AD10" s="91">
        <f>Tab.3.1!AD11/Tab.3.1!AC11*100-100</f>
        <v>0.24252223120453209</v>
      </c>
      <c r="AE10" s="91">
        <f>Tab.3.1!AE11/Tab.3.1!AD11*100-100</f>
        <v>3.0044275774827156E-2</v>
      </c>
      <c r="AF10" s="91">
        <f>Tab.3.1!AF11/Tab.3.1!AE11*100-100</f>
        <v>0.64654831723549933</v>
      </c>
      <c r="AG10" s="91">
        <f>Tab.3.1!AG11/Tab.3.1!AF11*100-100</f>
        <v>-0.64396557140163679</v>
      </c>
      <c r="AH10" s="91">
        <f>Tab.3.1!AH11/Tab.3.1!AG11*100-100</f>
        <v>-0.82361124284675213</v>
      </c>
      <c r="AI10" s="91">
        <f>Tab.3.1!AI11/Tab.3.1!AH11*100-100</f>
        <v>-1.702344708864004</v>
      </c>
      <c r="AJ10" s="91">
        <f>Tab.3.1!AJ11/Tab.3.1!AI11*100-100</f>
        <v>-1.981546644181023</v>
      </c>
      <c r="AK10" s="91">
        <f>Tab.3.1!AK11/Tab.3.1!AJ11*100-100</f>
        <v>-1.9471603222657876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91" t="s">
        <v>102</v>
      </c>
      <c r="D11" s="91">
        <f>Tab.3.1!D12/Tab.3.1!C12*100-100</f>
        <v>-3.9831711629655473</v>
      </c>
      <c r="E11" s="91">
        <f>Tab.3.1!E12/Tab.3.1!D12*100-100</f>
        <v>-1.3224805782052442</v>
      </c>
      <c r="F11" s="91">
        <f>Tab.3.1!F12/Tab.3.1!E12*100-100</f>
        <v>1.7503790444852996</v>
      </c>
      <c r="G11" s="91">
        <f>Tab.3.1!G12/Tab.3.1!F12*100-100</f>
        <v>1.3025655007989485</v>
      </c>
      <c r="H11" s="91">
        <f>Tab.3.1!H12/Tab.3.1!G12*100-100</f>
        <v>0.85345568180218834</v>
      </c>
      <c r="I11" s="91">
        <f>Tab.3.1!I12/Tab.3.1!H12*100-100</f>
        <v>0.88036828377835263</v>
      </c>
      <c r="J11" s="91">
        <f>Tab.3.1!J12/Tab.3.1!I12*100-100</f>
        <v>2.0379066008179336</v>
      </c>
      <c r="K11" s="91">
        <f>Tab.3.1!K12/Tab.3.1!J12*100-100</f>
        <v>1.412815577297863</v>
      </c>
      <c r="L11" s="91">
        <f>Tab.3.1!L12/Tab.3.1!K12*100-100</f>
        <v>0.5836801426872853</v>
      </c>
      <c r="M11" s="91">
        <f>Tab.3.1!M12/Tab.3.1!L12*100-100</f>
        <v>-0.86667149382246578</v>
      </c>
      <c r="N11" s="91">
        <f>Tab.3.1!N12/Tab.3.1!M12*100-100</f>
        <v>-0.60757652095364278</v>
      </c>
      <c r="O11" s="91">
        <f>Tab.3.1!O12/Tab.3.1!N12*100-100</f>
        <v>-0.7015744181791348</v>
      </c>
      <c r="P11" s="91">
        <f>Tab.3.1!P12/Tab.3.1!O12*100-100</f>
        <v>-0.39223208298344048</v>
      </c>
      <c r="Q11" s="91">
        <f>Tab.3.1!Q12/Tab.3.1!P12*100-100</f>
        <v>-0.92037888678126478</v>
      </c>
      <c r="R11" s="91">
        <f>Tab.3.1!R12/Tab.3.1!Q12*100-100</f>
        <v>1.587595513596483</v>
      </c>
      <c r="S11" s="91">
        <f>Tab.3.1!S12/Tab.3.1!R12*100-100</f>
        <v>1.1965683209930376</v>
      </c>
      <c r="T11" s="91">
        <f>Tab.3.1!T12/Tab.3.1!S12*100-100</f>
        <v>0.68700335537499768</v>
      </c>
      <c r="U11" s="91">
        <f>Tab.3.1!U12/Tab.3.1!T12*100-100</f>
        <v>-0.36370464226101262</v>
      </c>
      <c r="V11" s="91">
        <f>Tab.3.1!V12/Tab.3.1!U12*100-100</f>
        <v>0.33772905404703124</v>
      </c>
      <c r="W11" s="91">
        <f>Tab.3.1!W12/Tab.3.1!V12*100-100</f>
        <v>-1.165354656760158</v>
      </c>
      <c r="X11" s="91">
        <f>Tab.3.1!X12/Tab.3.1!W12*100-100</f>
        <v>-0.81698735165916503</v>
      </c>
      <c r="Y11" s="91">
        <f>Tab.3.1!Y12/Tab.3.1!X12*100-100</f>
        <v>-0.49438107321577718</v>
      </c>
      <c r="Z11" s="91">
        <f>Tab.3.1!Z12/Tab.3.1!Y12*100-100</f>
        <v>-1.0232393127664636</v>
      </c>
      <c r="AA11" s="91">
        <f>Tab.3.1!AA12/Tab.3.1!Z12*100-100</f>
        <v>-0.13648416186316581</v>
      </c>
      <c r="AB11" s="91">
        <f>Tab.3.1!AB12/Tab.3.1!AA12*100-100</f>
        <v>0.88674892473447642</v>
      </c>
      <c r="AC11" s="91">
        <f>Tab.3.1!AC12/Tab.3.1!AB12*100-100</f>
        <v>0.99344242853645426</v>
      </c>
      <c r="AD11" s="91">
        <f>Tab.3.1!AD12/Tab.3.1!AC12*100-100</f>
        <v>0.11592073430517758</v>
      </c>
      <c r="AE11" s="91">
        <f>Tab.3.1!AE12/Tab.3.1!AD12*100-100</f>
        <v>0.10345600187665127</v>
      </c>
      <c r="AF11" s="91">
        <f>Tab.3.1!AF12/Tab.3.1!AE12*100-100</f>
        <v>-0.72389421740862758</v>
      </c>
      <c r="AG11" s="91">
        <f>Tab.3.1!AG12/Tab.3.1!AF12*100-100</f>
        <v>0.46755416213993328</v>
      </c>
      <c r="AH11" s="91">
        <f>Tab.3.1!AH12/Tab.3.1!AG12*100-100</f>
        <v>0.65047531838500561</v>
      </c>
      <c r="AI11" s="91">
        <f>Tab.3.1!AI12/Tab.3.1!AH12*100-100</f>
        <v>0.27263409123217741</v>
      </c>
      <c r="AJ11" s="91">
        <f>Tab.3.1!AJ12/Tab.3.1!AI12*100-100</f>
        <v>0.69868396115901987</v>
      </c>
      <c r="AK11" s="91">
        <f>Tab.3.1!AK12/Tab.3.1!AJ12*100-100</f>
        <v>9.7362325670331984E-2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91" t="s">
        <v>102</v>
      </c>
      <c r="D12" s="91">
        <f>Tab.3.1!D13/Tab.3.1!C13*100-100</f>
        <v>-6.6220733022364016</v>
      </c>
      <c r="E12" s="91">
        <f>Tab.3.1!E13/Tab.3.1!D13*100-100</f>
        <v>-1.8786696222750265</v>
      </c>
      <c r="F12" s="91">
        <f>Tab.3.1!F13/Tab.3.1!E13*100-100</f>
        <v>1.3627037629923677</v>
      </c>
      <c r="G12" s="91">
        <f>Tab.3.1!G13/Tab.3.1!F13*100-100</f>
        <v>-0.87594033462788445</v>
      </c>
      <c r="H12" s="91">
        <f>Tab.3.1!H13/Tab.3.1!G13*100-100</f>
        <v>-1.8984103618199697</v>
      </c>
      <c r="I12" s="91">
        <f>Tab.3.1!I13/Tab.3.1!H13*100-100</f>
        <v>1.0791992241111217</v>
      </c>
      <c r="J12" s="91">
        <f>Tab.3.1!J13/Tab.3.1!I13*100-100</f>
        <v>1.1631748790433818</v>
      </c>
      <c r="K12" s="91">
        <f>Tab.3.1!K13/Tab.3.1!J13*100-100</f>
        <v>-0.28991083452265798</v>
      </c>
      <c r="L12" s="91">
        <f>Tab.3.1!L13/Tab.3.1!K13*100-100</f>
        <v>2.2201382875141888</v>
      </c>
      <c r="M12" s="91">
        <f>Tab.3.1!M13/Tab.3.1!L13*100-100</f>
        <v>-3.4742797947475452</v>
      </c>
      <c r="N12" s="91">
        <f>Tab.3.1!N13/Tab.3.1!M13*100-100</f>
        <v>-1.9144891815444964</v>
      </c>
      <c r="O12" s="91">
        <f>Tab.3.1!O13/Tab.3.1!N13*100-100</f>
        <v>-1.1687962464996531</v>
      </c>
      <c r="P12" s="91">
        <f>Tab.3.1!P13/Tab.3.1!O13*100-100</f>
        <v>-0.19890135149715604</v>
      </c>
      <c r="Q12" s="91">
        <f>Tab.3.1!Q13/Tab.3.1!P13*100-100</f>
        <v>-3.8378919561732943</v>
      </c>
      <c r="R12" s="91">
        <f>Tab.3.1!R13/Tab.3.1!Q13*100-100</f>
        <v>1.222003890862311E-2</v>
      </c>
      <c r="S12" s="91">
        <f>Tab.3.1!S13/Tab.3.1!R13*100-100</f>
        <v>2.0287673442257699</v>
      </c>
      <c r="T12" s="91">
        <f>Tab.3.1!T13/Tab.3.1!S13*100-100</f>
        <v>0.37459642265204707</v>
      </c>
      <c r="U12" s="91">
        <f>Tab.3.1!U13/Tab.3.1!T13*100-100</f>
        <v>-0.47150901975756199</v>
      </c>
      <c r="V12" s="91">
        <f>Tab.3.1!V13/Tab.3.1!U13*100-100</f>
        <v>-0.18988070121599776</v>
      </c>
      <c r="W12" s="91">
        <f>Tab.3.1!W13/Tab.3.1!V13*100-100</f>
        <v>0.39633736236284278</v>
      </c>
      <c r="X12" s="91">
        <f>Tab.3.1!X13/Tab.3.1!W13*100-100</f>
        <v>0.38233140811844635</v>
      </c>
      <c r="Y12" s="91">
        <f>Tab.3.1!Y13/Tab.3.1!X13*100-100</f>
        <v>0.83706740394700319</v>
      </c>
      <c r="Z12" s="91">
        <f>Tab.3.1!Z13/Tab.3.1!Y13*100-100</f>
        <v>-0.65237122759246802</v>
      </c>
      <c r="AA12" s="91">
        <f>Tab.3.1!AA13/Tab.3.1!Z13*100-100</f>
        <v>-1.2309903119587489</v>
      </c>
      <c r="AB12" s="91">
        <f>Tab.3.1!AB13/Tab.3.1!AA13*100-100</f>
        <v>0.69615404997858832</v>
      </c>
      <c r="AC12" s="91">
        <f>Tab.3.1!AC13/Tab.3.1!AB13*100-100</f>
        <v>0.82769575243763427</v>
      </c>
      <c r="AD12" s="91">
        <f>Tab.3.1!AD13/Tab.3.1!AC13*100-100</f>
        <v>1.3803477204570527</v>
      </c>
      <c r="AE12" s="91">
        <f>Tab.3.1!AE13/Tab.3.1!AD13*100-100</f>
        <v>0.59957033133164828</v>
      </c>
      <c r="AF12" s="91">
        <f>Tab.3.1!AF13/Tab.3.1!AE13*100-100</f>
        <v>-1.3678617622153695</v>
      </c>
      <c r="AG12" s="91">
        <f>Tab.3.1!AG13/Tab.3.1!AF13*100-100</f>
        <v>-0.70190665773559147</v>
      </c>
      <c r="AH12" s="91">
        <f>Tab.3.1!AH13/Tab.3.1!AG13*100-100</f>
        <v>0.82562967326347803</v>
      </c>
      <c r="AI12" s="91">
        <f>Tab.3.1!AI13/Tab.3.1!AH13*100-100</f>
        <v>0.21814515369102594</v>
      </c>
      <c r="AJ12" s="91">
        <f>Tab.3.1!AJ13/Tab.3.1!AI13*100-100</f>
        <v>-0.33238210308076077</v>
      </c>
      <c r="AK12" s="91">
        <f>Tab.3.1!AK13/Tab.3.1!AJ13*100-100</f>
        <v>-0.38726415094339472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91" t="s">
        <v>102</v>
      </c>
      <c r="D13" s="91" t="s">
        <v>22</v>
      </c>
      <c r="E13" s="91" t="s">
        <v>22</v>
      </c>
      <c r="F13" s="91" t="s">
        <v>22</v>
      </c>
      <c r="G13" s="91" t="s">
        <v>22</v>
      </c>
      <c r="H13" s="91" t="s">
        <v>22</v>
      </c>
      <c r="I13" s="91" t="s">
        <v>22</v>
      </c>
      <c r="J13" s="91" t="s">
        <v>22</v>
      </c>
      <c r="K13" s="91" t="s">
        <v>22</v>
      </c>
      <c r="L13" s="91" t="s">
        <v>22</v>
      </c>
      <c r="M13" s="91">
        <f>Tab.3.1!M14/Tab.3.1!L14*100-100</f>
        <v>-3.8633897163386024</v>
      </c>
      <c r="N13" s="91">
        <f>Tab.3.1!N14/Tab.3.1!M14*100-100</f>
        <v>-1.9278210561656692</v>
      </c>
      <c r="O13" s="91">
        <f>Tab.3.1!O14/Tab.3.1!N14*100-100</f>
        <v>-1.2616903574706697</v>
      </c>
      <c r="P13" s="91">
        <f>Tab.3.1!P14/Tab.3.1!O14*100-100</f>
        <v>-0.20049042268807682</v>
      </c>
      <c r="Q13" s="91">
        <f>Tab.3.1!Q14/Tab.3.1!P14*100-100</f>
        <v>-3.7555447025119264</v>
      </c>
      <c r="R13" s="91">
        <f>Tab.3.1!R14/Tab.3.1!Q14*100-100</f>
        <v>-4.9175010724340495E-2</v>
      </c>
      <c r="S13" s="91">
        <f>Tab.3.1!S14/Tab.3.1!R14*100-100</f>
        <v>2.1349314351512589</v>
      </c>
      <c r="T13" s="91">
        <f>Tab.3.1!T14/Tab.3.1!S14*100-100</f>
        <v>0.40073998534377608</v>
      </c>
      <c r="U13" s="91">
        <f>Tab.3.1!U14/Tab.3.1!T14*100-100</f>
        <v>0.11024851853554196</v>
      </c>
      <c r="V13" s="91">
        <f>Tab.3.1!V14/Tab.3.1!U14*100-100</f>
        <v>0.1682497438015389</v>
      </c>
      <c r="W13" s="91">
        <f>Tab.3.1!W14/Tab.3.1!V14*100-100</f>
        <v>0.50441040989070984</v>
      </c>
      <c r="X13" s="91">
        <f>Tab.3.1!X14/Tab.3.1!W14*100-100</f>
        <v>0.4795956608494123</v>
      </c>
      <c r="Y13" s="91">
        <f>Tab.3.1!Y14/Tab.3.1!X14*100-100</f>
        <v>0.69050679166350903</v>
      </c>
      <c r="Z13" s="91">
        <f>Tab.3.1!Z14/Tab.3.1!Y14*100-100</f>
        <v>-0.86747591039919314</v>
      </c>
      <c r="AA13" s="91">
        <f>Tab.3.1!AA14/Tab.3.1!Z14*100-100</f>
        <v>-0.82861211258217793</v>
      </c>
      <c r="AB13" s="91">
        <f>Tab.3.1!AB14/Tab.3.1!AA14*100-100</f>
        <v>0.74286790800455549</v>
      </c>
      <c r="AC13" s="91">
        <f>Tab.3.1!AC14/Tab.3.1!AB14*100-100</f>
        <v>0.85515010613563902</v>
      </c>
      <c r="AD13" s="91">
        <f>Tab.3.1!AD14/Tab.3.1!AC14*100-100</f>
        <v>1.6511986850545242</v>
      </c>
      <c r="AE13" s="91">
        <f>Tab.3.1!AE14/Tab.3.1!AD14*100-100</f>
        <v>0.46093853988473654</v>
      </c>
      <c r="AF13" s="91">
        <f>Tab.3.1!AF14/Tab.3.1!AE14*100-100</f>
        <v>-1.6095631606324474</v>
      </c>
      <c r="AG13" s="91">
        <f>Tab.3.1!AG14/Tab.3.1!AF14*100-100</f>
        <v>-0.80098951631406123</v>
      </c>
      <c r="AH13" s="91">
        <f>Tab.3.1!AH14/Tab.3.1!AG14*100-100</f>
        <v>0.89041509130400698</v>
      </c>
      <c r="AI13" s="91">
        <f>Tab.3.1!AI14/Tab.3.1!AH14*100-100</f>
        <v>0.10215929873871232</v>
      </c>
      <c r="AJ13" s="91">
        <f>Tab.3.1!AJ14/Tab.3.1!AI14*100-100</f>
        <v>-0.39776574136763543</v>
      </c>
      <c r="AK13" s="91">
        <f>Tab.3.1!AK14/Tab.3.1!AJ14*100-100</f>
        <v>-0.43284201266537536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91" t="s">
        <v>102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91" t="s">
        <v>22</v>
      </c>
      <c r="L14" s="91" t="s">
        <v>22</v>
      </c>
      <c r="M14" s="91" t="s">
        <v>22</v>
      </c>
      <c r="N14" s="91" t="s">
        <v>22</v>
      </c>
      <c r="O14" s="91" t="s">
        <v>22</v>
      </c>
      <c r="P14" s="91" t="s">
        <v>22</v>
      </c>
      <c r="Q14" s="91" t="s">
        <v>22</v>
      </c>
      <c r="R14" s="91" t="s">
        <v>22</v>
      </c>
      <c r="S14" s="91" t="s">
        <v>22</v>
      </c>
      <c r="T14" s="91" t="s">
        <v>22</v>
      </c>
      <c r="U14" s="91">
        <f>Tab.3.1!U15/Tab.3.1!T15*100-100</f>
        <v>-0.89456643523215007</v>
      </c>
      <c r="V14" s="91">
        <f>Tab.3.1!V15/Tab.3.1!U15*100-100</f>
        <v>-0.29910002937589297</v>
      </c>
      <c r="W14" s="91">
        <f>Tab.3.1!W15/Tab.3.1!V15*100-100</f>
        <v>0.76606458870902827</v>
      </c>
      <c r="X14" s="91">
        <f>Tab.3.1!X15/Tab.3.1!W15*100-100</f>
        <v>-0.61138234434116612</v>
      </c>
      <c r="Y14" s="91">
        <f>Tab.3.1!Y15/Tab.3.1!X15*100-100</f>
        <v>-7.221246511960544E-2</v>
      </c>
      <c r="Z14" s="91">
        <f>Tab.3.1!Z15/Tab.3.1!Y15*100-100</f>
        <v>-2.7335664834772615</v>
      </c>
      <c r="AA14" s="91">
        <f>Tab.3.1!AA15/Tab.3.1!Z15*100-100</f>
        <v>-1.3721749339594851</v>
      </c>
      <c r="AB14" s="91">
        <f>Tab.3.1!AB15/Tab.3.1!AA15*100-100</f>
        <v>0.12740867494977692</v>
      </c>
      <c r="AC14" s="91">
        <f>Tab.3.1!AC15/Tab.3.1!AB15*100-100</f>
        <v>-0.2201272465518116</v>
      </c>
      <c r="AD14" s="91">
        <f>Tab.3.1!AD15/Tab.3.1!AC15*100-100</f>
        <v>0.76702535651784842</v>
      </c>
      <c r="AE14" s="91">
        <f>Tab.3.1!AE15/Tab.3.1!AD15*100-100</f>
        <v>0.19861064922588412</v>
      </c>
      <c r="AF14" s="91">
        <f>Tab.3.1!AF15/Tab.3.1!AE15*100-100</f>
        <v>-0.38905842329924667</v>
      </c>
      <c r="AG14" s="91">
        <f>Tab.3.1!AG15/Tab.3.1!AF15*100-100</f>
        <v>-0.75338979129067241</v>
      </c>
      <c r="AH14" s="91">
        <f>Tab.3.1!AH15/Tab.3.1!AG15*100-100</f>
        <v>0.13708722291127629</v>
      </c>
      <c r="AI14" s="91">
        <f>Tab.3.1!AI15/Tab.3.1!AH15*100-100</f>
        <v>-0.84654212222244496</v>
      </c>
      <c r="AJ14" s="91">
        <f>Tab.3.1!AJ15/Tab.3.1!AI15*100-100</f>
        <v>-0.67531394114718069</v>
      </c>
      <c r="AK14" s="9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91" t="s">
        <v>102</v>
      </c>
      <c r="D15" s="91" t="s">
        <v>22</v>
      </c>
      <c r="E15" s="91" t="s">
        <v>22</v>
      </c>
      <c r="F15" s="91" t="s">
        <v>22</v>
      </c>
      <c r="G15" s="91" t="s">
        <v>22</v>
      </c>
      <c r="H15" s="91" t="s">
        <v>22</v>
      </c>
      <c r="I15" s="91" t="s">
        <v>22</v>
      </c>
      <c r="J15" s="91" t="s">
        <v>22</v>
      </c>
      <c r="K15" s="91" t="s">
        <v>22</v>
      </c>
      <c r="L15" s="91" t="s">
        <v>22</v>
      </c>
      <c r="M15" s="91" t="s">
        <v>22</v>
      </c>
      <c r="N15" s="91" t="s">
        <v>22</v>
      </c>
      <c r="O15" s="91" t="s">
        <v>22</v>
      </c>
      <c r="P15" s="91" t="s">
        <v>22</v>
      </c>
      <c r="Q15" s="91" t="s">
        <v>22</v>
      </c>
      <c r="R15" s="91" t="s">
        <v>22</v>
      </c>
      <c r="S15" s="91" t="s">
        <v>22</v>
      </c>
      <c r="T15" s="91" t="s">
        <v>22</v>
      </c>
      <c r="U15" s="91">
        <f>Tab.3.1!U16/Tab.3.1!T16*100-100</f>
        <v>-0.14260784718443631</v>
      </c>
      <c r="V15" s="91">
        <f>Tab.3.1!V16/Tab.3.1!U16*100-100</f>
        <v>1.0466580228122524</v>
      </c>
      <c r="W15" s="91">
        <f>Tab.3.1!W16/Tab.3.1!V16*100-100</f>
        <v>0.69364376836389852</v>
      </c>
      <c r="X15" s="91">
        <f>Tab.3.1!X16/Tab.3.1!W16*100-100</f>
        <v>1.5347110643248953</v>
      </c>
      <c r="Y15" s="91">
        <f>Tab.3.1!Y16/Tab.3.1!X16*100-100</f>
        <v>1.8443741132816598</v>
      </c>
      <c r="Z15" s="91">
        <f>Tab.3.1!Z16/Tab.3.1!Y16*100-100</f>
        <v>2.191384483497643</v>
      </c>
      <c r="AA15" s="91">
        <f>Tab.3.1!AA16/Tab.3.1!Z16*100-100</f>
        <v>-0.61518027228719063</v>
      </c>
      <c r="AB15" s="91">
        <f>Tab.3.1!AB16/Tab.3.1!AA16*100-100</f>
        <v>0.67174283855311501</v>
      </c>
      <c r="AC15" s="91">
        <f>Tab.3.1!AC16/Tab.3.1!AB16*100-100</f>
        <v>2.3948016559241125</v>
      </c>
      <c r="AD15" s="91">
        <f>Tab.3.1!AD16/Tab.3.1!AC16*100-100</f>
        <v>3.5209825997953033</v>
      </c>
      <c r="AE15" s="91">
        <f>Tab.3.1!AE16/Tab.3.1!AD16*100-100</f>
        <v>0.42844901456726348</v>
      </c>
      <c r="AF15" s="91">
        <f>Tab.3.1!AF16/Tab.3.1!AE16*100-100</f>
        <v>-0.76955893935416952</v>
      </c>
      <c r="AG15" s="91">
        <f>Tab.3.1!AG16/Tab.3.1!AF16*100-100</f>
        <v>1.6171971889210397</v>
      </c>
      <c r="AH15" s="91">
        <f>Tab.3.1!AH16/Tab.3.1!AG16*100-100</f>
        <v>-0.6004588872797143</v>
      </c>
      <c r="AI15" s="91">
        <f>Tab.3.1!AI16/Tab.3.1!AH16*100-100</f>
        <v>-8.3491585357876374E-2</v>
      </c>
      <c r="AJ15" s="91">
        <f>Tab.3.1!AJ16/Tab.3.1!AI16*100-100</f>
        <v>-0.57509871708747085</v>
      </c>
      <c r="AK15" s="9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91" t="s">
        <v>102</v>
      </c>
      <c r="D16" s="91" t="s">
        <v>22</v>
      </c>
      <c r="E16" s="91" t="s">
        <v>22</v>
      </c>
      <c r="F16" s="91" t="s">
        <v>22</v>
      </c>
      <c r="G16" s="91" t="s">
        <v>22</v>
      </c>
      <c r="H16" s="91" t="s">
        <v>22</v>
      </c>
      <c r="I16" s="91" t="s">
        <v>22</v>
      </c>
      <c r="J16" s="91" t="s">
        <v>22</v>
      </c>
      <c r="K16" s="91" t="s">
        <v>22</v>
      </c>
      <c r="L16" s="91" t="s">
        <v>22</v>
      </c>
      <c r="M16" s="91" t="s">
        <v>22</v>
      </c>
      <c r="N16" s="91" t="s">
        <v>22</v>
      </c>
      <c r="O16" s="91" t="s">
        <v>22</v>
      </c>
      <c r="P16" s="91" t="s">
        <v>22</v>
      </c>
      <c r="Q16" s="91" t="s">
        <v>22</v>
      </c>
      <c r="R16" s="91" t="s">
        <v>22</v>
      </c>
      <c r="S16" s="91" t="s">
        <v>22</v>
      </c>
      <c r="T16" s="91" t="s">
        <v>22</v>
      </c>
      <c r="U16" s="91">
        <f>Tab.3.1!U17/Tab.3.1!T17*100-100</f>
        <v>4.4608395668955154</v>
      </c>
      <c r="V16" s="91">
        <f>Tab.3.1!V17/Tab.3.1!U17*100-100</f>
        <v>0.35640715430140801</v>
      </c>
      <c r="W16" s="91">
        <f>Tab.3.1!W17/Tab.3.1!V17*100-100</f>
        <v>-0.78196272644336773</v>
      </c>
      <c r="X16" s="91">
        <f>Tab.3.1!X17/Tab.3.1!W17*100-100</f>
        <v>2.6467883882831842</v>
      </c>
      <c r="Y16" s="91">
        <f>Tab.3.1!Y17/Tab.3.1!X17*100-100</f>
        <v>1.3980421012221029</v>
      </c>
      <c r="Z16" s="91">
        <f>Tab.3.1!Z17/Tab.3.1!Y17*100-100</f>
        <v>0.32812746489983624</v>
      </c>
      <c r="AA16" s="91">
        <f>Tab.3.1!AA17/Tab.3.1!Z17*100-100</f>
        <v>0.650963866788274</v>
      </c>
      <c r="AB16" s="91">
        <f>Tab.3.1!AB17/Tab.3.1!AA17*100-100</f>
        <v>2.9369493220021212</v>
      </c>
      <c r="AC16" s="91">
        <f>Tab.3.1!AC17/Tab.3.1!AB17*100-100</f>
        <v>1.6936805682025096</v>
      </c>
      <c r="AD16" s="91">
        <f>Tab.3.1!AD17/Tab.3.1!AC17*100-100</f>
        <v>1.2147803247373616</v>
      </c>
      <c r="AE16" s="91">
        <f>Tab.3.1!AE17/Tab.3.1!AD17*100-100</f>
        <v>1.3564919937483495</v>
      </c>
      <c r="AF16" s="91">
        <f>Tab.3.1!AF17/Tab.3.1!AE17*100-100</f>
        <v>-6.9506269820488171</v>
      </c>
      <c r="AG16" s="91">
        <f>Tab.3.1!AG17/Tab.3.1!AF17*100-100</f>
        <v>-5.5343630792320653</v>
      </c>
      <c r="AH16" s="91">
        <f>Tab.3.1!AH17/Tab.3.1!AG17*100-100</f>
        <v>6.5967165364755829</v>
      </c>
      <c r="AI16" s="91">
        <f>Tab.3.1!AI17/Tab.3.1!AH17*100-100</f>
        <v>3.6174507064120434</v>
      </c>
      <c r="AJ16" s="91">
        <f>Tab.3.1!AJ17/Tab.3.1!AI17*100-100</f>
        <v>0.81210668264908747</v>
      </c>
      <c r="AK16" s="9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91" t="s">
        <v>102</v>
      </c>
      <c r="D17" s="91" t="s">
        <v>22</v>
      </c>
      <c r="E17" s="91" t="s">
        <v>22</v>
      </c>
      <c r="F17" s="91" t="s">
        <v>22</v>
      </c>
      <c r="G17" s="91" t="s">
        <v>22</v>
      </c>
      <c r="H17" s="91" t="s">
        <v>22</v>
      </c>
      <c r="I17" s="91" t="s">
        <v>22</v>
      </c>
      <c r="J17" s="91" t="s">
        <v>22</v>
      </c>
      <c r="K17" s="91" t="s">
        <v>22</v>
      </c>
      <c r="L17" s="91" t="s">
        <v>22</v>
      </c>
      <c r="M17" s="91">
        <f>Tab.3.1!M18/Tab.3.1!L18*100-100</f>
        <v>2.4499679510006303</v>
      </c>
      <c r="N17" s="91">
        <f>Tab.3.1!N18/Tab.3.1!M18*100-100</f>
        <v>-1.7240180743830393</v>
      </c>
      <c r="O17" s="91">
        <f>Tab.3.1!O18/Tab.3.1!N18*100-100</f>
        <v>0.15562000424418443</v>
      </c>
      <c r="P17" s="91">
        <f>Tab.3.1!P18/Tab.3.1!O18*100-100</f>
        <v>-0.17656614167667328</v>
      </c>
      <c r="Q17" s="91">
        <f>Tab.3.1!Q18/Tab.3.1!P18*100-100</f>
        <v>-4.9950474034243655</v>
      </c>
      <c r="R17" s="91">
        <f>Tab.3.1!R18/Tab.3.1!Q18*100-100</f>
        <v>0.88620792374143775</v>
      </c>
      <c r="S17" s="91">
        <f>Tab.3.1!S18/Tab.3.1!R18*100-100</f>
        <v>0.53148298516276782</v>
      </c>
      <c r="T17" s="110">
        <f>Tab.3.1!T18/Tab.3.1!S18*100-100</f>
        <v>0</v>
      </c>
      <c r="U17" s="91">
        <f>Tab.3.1!U18/Tab.3.1!T18*100-100</f>
        <v>-8.8405903517145106</v>
      </c>
      <c r="V17" s="91">
        <f>Tab.3.1!V18/Tab.3.1!U18*100-100</f>
        <v>-5.8477648006443701</v>
      </c>
      <c r="W17" s="91">
        <f>Tab.3.1!W18/Tab.3.1!V18*100-100</f>
        <v>-1.4201385918384801</v>
      </c>
      <c r="X17" s="91">
        <f>Tab.3.1!X18/Tab.3.1!W18*100-100</f>
        <v>-1.2843877462466224</v>
      </c>
      <c r="Y17" s="91">
        <f>Tab.3.1!Y18/Tab.3.1!X18*100-100</f>
        <v>3.3934065934065956</v>
      </c>
      <c r="Z17" s="91">
        <f>Tab.3.1!Z18/Tab.3.1!Y18*100-100</f>
        <v>3.0014454553184464</v>
      </c>
      <c r="AA17" s="91">
        <f>Tab.3.1!AA18/Tab.3.1!Z18*100-100</f>
        <v>-7.8091464421330841</v>
      </c>
      <c r="AB17" s="91">
        <f>Tab.3.1!AB18/Tab.3.1!AA18*100-100</f>
        <v>-0.12535816618910189</v>
      </c>
      <c r="AC17" s="91">
        <f>Tab.3.1!AC18/Tab.3.1!AB18*100-100</f>
        <v>0.34068495606958038</v>
      </c>
      <c r="AD17" s="91">
        <f>Tab.3.1!AD18/Tab.3.1!AC18*100-100</f>
        <v>-3.4488920657612709</v>
      </c>
      <c r="AE17" s="91">
        <f>Tab.3.1!AE18/Tab.3.1!AD18*100-100</f>
        <v>3.2019248565611633</v>
      </c>
      <c r="AF17" s="91">
        <f>Tab.3.1!AF18/Tab.3.1!AE18*100-100</f>
        <v>3.0487804878049047</v>
      </c>
      <c r="AG17" s="91">
        <f>Tab.3.1!AG18/Tab.3.1!AF18*100-100</f>
        <v>1.0268012530455906</v>
      </c>
      <c r="AH17" s="91">
        <f>Tab.3.1!AH18/Tab.3.1!AG18*100-100</f>
        <v>-0.28423772609819764</v>
      </c>
      <c r="AI17" s="91">
        <f>Tab.3.1!AI18/Tab.3.1!AH18*100-100</f>
        <v>2.2285566208862519</v>
      </c>
      <c r="AJ17" s="91">
        <f>Tab.3.1!AJ18/Tab.3.1!AI18*100-100</f>
        <v>0.77735530207012005</v>
      </c>
      <c r="AK17" s="91">
        <f>Tab.3.1!AK18/Tab.3.1!AJ18*100-100</f>
        <v>0.37729521254297538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91" t="s">
        <v>102</v>
      </c>
      <c r="D18" s="91">
        <f>Tab.3.1!D19/Tab.3.1!C19*100-100</f>
        <v>-7.1786413264238433</v>
      </c>
      <c r="E18" s="91">
        <f>Tab.3.1!E19/Tab.3.1!D19*100-100</f>
        <v>0.97468471933058254</v>
      </c>
      <c r="F18" s="91">
        <f>Tab.3.1!F19/Tab.3.1!E19*100-100</f>
        <v>6.5100336205085085</v>
      </c>
      <c r="G18" s="91">
        <f>Tab.3.1!G19/Tab.3.1!F19*100-100</f>
        <v>6.5313621287037051</v>
      </c>
      <c r="H18" s="91">
        <f>Tab.3.1!H19/Tab.3.1!G19*100-100</f>
        <v>2.8577050394685131</v>
      </c>
      <c r="I18" s="91">
        <f>Tab.3.1!I19/Tab.3.1!H19*100-100</f>
        <v>7.053236859576657</v>
      </c>
      <c r="J18" s="91">
        <f>Tab.3.1!J19/Tab.3.1!I19*100-100</f>
        <v>8.4185630945498531</v>
      </c>
      <c r="K18" s="91">
        <f>Tab.3.1!K19/Tab.3.1!J19*100-100</f>
        <v>4.086519816954933</v>
      </c>
      <c r="L18" s="91">
        <f>Tab.3.1!L19/Tab.3.1!K19*100-100</f>
        <v>2.3314300617554267</v>
      </c>
      <c r="M18" s="91">
        <f>Tab.3.1!M19/Tab.3.1!L19*100-100</f>
        <v>0.84105514190531494</v>
      </c>
      <c r="N18" s="91">
        <f>Tab.3.1!N19/Tab.3.1!M19*100-100</f>
        <v>-0.4847182857039769</v>
      </c>
      <c r="O18" s="91">
        <f>Tab.3.1!O19/Tab.3.1!N19*100-100</f>
        <v>1.246269807435894</v>
      </c>
      <c r="P18" s="91">
        <f>Tab.3.1!P19/Tab.3.1!O19*100-100</f>
        <v>2.7162860700751708</v>
      </c>
      <c r="Q18" s="91">
        <f>Tab.3.1!Q19/Tab.3.1!P19*100-100</f>
        <v>2.2720334917796947</v>
      </c>
      <c r="R18" s="91">
        <f>Tab.3.1!R19/Tab.3.1!Q19*100-100</f>
        <v>7.1396895787139556</v>
      </c>
      <c r="S18" s="91">
        <f>Tab.3.1!S19/Tab.3.1!R19*100-100</f>
        <v>6.5874936321955886</v>
      </c>
      <c r="T18" s="91">
        <f>Tab.3.1!T19/Tab.3.1!S19*100-100</f>
        <v>2.7459151058936158</v>
      </c>
      <c r="U18" s="91">
        <f>Tab.3.1!U19/Tab.3.1!T19*100-100</f>
        <v>-1.0866010102845536</v>
      </c>
      <c r="V18" s="91">
        <f>Tab.3.1!V19/Tab.3.1!U19*100-100</f>
        <v>3.2544639576750853</v>
      </c>
      <c r="W18" s="91">
        <f>Tab.3.1!W19/Tab.3.1!V19*100-100</f>
        <v>0.6739302158427023</v>
      </c>
      <c r="X18" s="91">
        <f>Tab.3.1!X19/Tab.3.1!W19*100-100</f>
        <v>-1.3897332221169876</v>
      </c>
      <c r="Y18" s="91">
        <f>Tab.3.1!Y19/Tab.3.1!X19*100-100</f>
        <v>-2.3670250896057325</v>
      </c>
      <c r="Z18" s="91">
        <f>Tab.3.1!Z19/Tab.3.1!Y19*100-100</f>
        <v>-2.1086946944889178</v>
      </c>
      <c r="AA18" s="91">
        <f>Tab.3.1!AA19/Tab.3.1!Z19*100-100</f>
        <v>0.80029401617089491</v>
      </c>
      <c r="AB18" s="91">
        <f>Tab.3.1!AB19/Tab.3.1!AA19*100-100</f>
        <v>0.74557454629334075</v>
      </c>
      <c r="AC18" s="91">
        <f>Tab.3.1!AC19/Tab.3.1!AB19*100-100</f>
        <v>0.30946489899920948</v>
      </c>
      <c r="AD18" s="91">
        <f>Tab.3.1!AD19/Tab.3.1!AC19*100-100</f>
        <v>-2.4820710677838633</v>
      </c>
      <c r="AE18" s="91">
        <f>Tab.3.1!AE19/Tab.3.1!AD19*100-100</f>
        <v>-2.1601745656622171</v>
      </c>
      <c r="AF18" s="91">
        <f>Tab.3.1!AF19/Tab.3.1!AE19*100-100</f>
        <v>-3.1138584062601353</v>
      </c>
      <c r="AG18" s="91">
        <f>Tab.3.1!AG19/Tab.3.1!AF19*100-100</f>
        <v>0.34011167132628373</v>
      </c>
      <c r="AH18" s="91">
        <f>Tab.3.1!AH19/Tab.3.1!AG19*100-100</f>
        <v>-0.1944845761823899</v>
      </c>
      <c r="AI18" s="91">
        <f>Tab.3.1!AI19/Tab.3.1!AH19*100-100</f>
        <v>0.31575849644870857</v>
      </c>
      <c r="AJ18" s="91">
        <f>Tab.3.1!AJ19/Tab.3.1!AI19*100-100</f>
        <v>1.8140589569160852</v>
      </c>
      <c r="AK18" s="91">
        <f>Tab.3.1!AK19/Tab.3.1!AJ19*100-100</f>
        <v>-1.6088588471661893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91" t="s">
        <v>102</v>
      </c>
      <c r="D19" s="91" t="s">
        <v>22</v>
      </c>
      <c r="E19" s="91" t="s">
        <v>22</v>
      </c>
      <c r="F19" s="91" t="s">
        <v>22</v>
      </c>
      <c r="G19" s="91" t="s">
        <v>22</v>
      </c>
      <c r="H19" s="91" t="s">
        <v>22</v>
      </c>
      <c r="I19" s="91" t="s">
        <v>22</v>
      </c>
      <c r="J19" s="91" t="s">
        <v>22</v>
      </c>
      <c r="K19" s="91" t="s">
        <v>22</v>
      </c>
      <c r="L19" s="91" t="s">
        <v>22</v>
      </c>
      <c r="M19" s="91">
        <f>Tab.3.1!M20/Tab.3.1!L20*100-100</f>
        <v>-0.94696969696970257</v>
      </c>
      <c r="N19" s="91">
        <f>Tab.3.1!N20/Tab.3.1!M20*100-100</f>
        <v>-1.4722753346080282</v>
      </c>
      <c r="O19" s="91">
        <f>Tab.3.1!O20/Tab.3.1!N20*100-100</f>
        <v>-1.7271492334562311</v>
      </c>
      <c r="P19" s="91">
        <f>Tab.3.1!P20/Tab.3.1!O20*100-100</f>
        <v>-1.1519220642443457</v>
      </c>
      <c r="Q19" s="91">
        <f>Tab.3.1!Q20/Tab.3.1!P20*100-100</f>
        <v>-1.4583472064992975</v>
      </c>
      <c r="R19" s="91">
        <f>Tab.3.1!R20/Tab.3.1!Q20*100-100</f>
        <v>-0.92580078388971287</v>
      </c>
      <c r="S19" s="91">
        <f>Tab.3.1!S20/Tab.3.1!R20*100-100</f>
        <v>-5.456653707113901E-2</v>
      </c>
      <c r="T19" s="91">
        <f>Tab.3.1!T20/Tab.3.1!S20*100-100</f>
        <v>0.34805159353032877</v>
      </c>
      <c r="U19" s="91">
        <f>Tab.3.1!U20/Tab.3.1!T20*100-100</f>
        <v>-0.48286180631122022</v>
      </c>
      <c r="V19" s="91">
        <f>Tab.3.1!V20/Tab.3.1!U20*100-100</f>
        <v>0.21184992824439064</v>
      </c>
      <c r="W19" s="91">
        <f>Tab.3.1!W20/Tab.3.1!V20*100-100</f>
        <v>-1.4729950900163544</v>
      </c>
      <c r="X19" s="91">
        <f>Tab.3.1!X20/Tab.3.1!W20*100-100</f>
        <v>-1.9241417497231481</v>
      </c>
      <c r="Y19" s="91">
        <f>Tab.3.1!Y20/Tab.3.1!X20*100-100</f>
        <v>-0.82568807339448824</v>
      </c>
      <c r="Z19" s="91">
        <f>Tab.3.1!Z20/Tab.3.1!Y20*100-100</f>
        <v>-5.6429232192414531</v>
      </c>
      <c r="AA19" s="91">
        <f>Tab.3.1!AA20/Tab.3.1!Z20*100-100</f>
        <v>0.31674208144795557</v>
      </c>
      <c r="AB19" s="91">
        <f>Tab.3.1!AB20/Tab.3.1!AA20*100-100</f>
        <v>-2.1199819576003591</v>
      </c>
      <c r="AC19" s="91">
        <f>Tab.3.1!AC20/Tab.3.1!AB20*100-100</f>
        <v>-3.1336405529953879</v>
      </c>
      <c r="AD19" s="91">
        <f>Tab.3.1!AD20/Tab.3.1!AC20*100-100</f>
        <v>-3.6473200126863361</v>
      </c>
      <c r="AE19" s="91">
        <f>Tab.3.1!AE20/Tab.3.1!AD20*100-100</f>
        <v>-2.1560236998024891</v>
      </c>
      <c r="AF19" s="91">
        <f>Tab.3.1!AF20/Tab.3.1!AE20*100-100</f>
        <v>-1.0513036164844465</v>
      </c>
      <c r="AG19" s="91">
        <f>Tab.3.1!AG20/Tab.3.1!AF20*100-100</f>
        <v>-1.2239694007649859</v>
      </c>
      <c r="AH19" s="91">
        <f>Tab.3.1!AH20/Tab.3.1!AG20*100-100</f>
        <v>-1.4370536098442415</v>
      </c>
      <c r="AI19" s="91">
        <f>Tab.3.1!AI20/Tab.3.1!AH20*100-100</f>
        <v>-1.0651300855596304</v>
      </c>
      <c r="AJ19" s="91">
        <f>Tab.3.1!AJ20/Tab.3.1!AI20*100-100</f>
        <v>2.5591246028944425</v>
      </c>
      <c r="AK19" s="91">
        <f>Tab.3.1!AK20/Tab.3.1!AJ20*100-100</f>
        <v>2.2629495783858147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91" t="s">
        <v>102</v>
      </c>
      <c r="D20" s="91" t="s">
        <v>22</v>
      </c>
      <c r="E20" s="91" t="s">
        <v>22</v>
      </c>
      <c r="F20" s="91" t="s">
        <v>22</v>
      </c>
      <c r="G20" s="91" t="s">
        <v>22</v>
      </c>
      <c r="H20" s="91" t="s">
        <v>22</v>
      </c>
      <c r="I20" s="91" t="s">
        <v>22</v>
      </c>
      <c r="J20" s="91" t="s">
        <v>22</v>
      </c>
      <c r="K20" s="91" t="s">
        <v>22</v>
      </c>
      <c r="L20" s="91" t="s">
        <v>22</v>
      </c>
      <c r="M20" s="91">
        <f>Tab.3.1!M21/Tab.3.1!L21*100-100</f>
        <v>-5.8563535911602145</v>
      </c>
      <c r="N20" s="91">
        <f>Tab.3.1!N21/Tab.3.1!M21*100-100</f>
        <v>-2.8951486697965549</v>
      </c>
      <c r="O20" s="91">
        <f>Tab.3.1!O21/Tab.3.1!N21*100-100</f>
        <v>1.1079774375503604</v>
      </c>
      <c r="P20" s="91">
        <f>Tab.3.1!P21/Tab.3.1!O21*100-100</f>
        <v>1.2851165570830716</v>
      </c>
      <c r="Q20" s="91">
        <f>Tab.3.1!Q21/Tab.3.1!P21*100-100</f>
        <v>-1.249139372479604</v>
      </c>
      <c r="R20" s="91">
        <f>Tab.3.1!R21/Tab.3.1!Q21*100-100</f>
        <v>0.49800796812749581</v>
      </c>
      <c r="S20" s="91">
        <f>Tab.3.1!S21/Tab.3.1!R21*100-100</f>
        <v>3.8751238850346823</v>
      </c>
      <c r="T20" s="91">
        <f>Tab.3.1!T21/Tab.3.1!S21*100-100</f>
        <v>-0.1908214864993738</v>
      </c>
      <c r="U20" s="91">
        <f>Tab.3.1!U21/Tab.3.1!T21*100-100</f>
        <v>-4.6267087276550996</v>
      </c>
      <c r="V20" s="91">
        <f>Tab.3.1!V21/Tab.3.1!U21*100-100</f>
        <v>1.8642878620827901</v>
      </c>
      <c r="W20" s="91">
        <f>Tab.3.1!W21/Tab.3.1!V21*100-100</f>
        <v>0.2361507428908709</v>
      </c>
      <c r="X20" s="91">
        <f>Tab.3.1!X21/Tab.3.1!W21*100-100</f>
        <v>-1.1681554922941046</v>
      </c>
      <c r="Y20" s="91">
        <f>Tab.3.1!Y21/Tab.3.1!X21*100-100</f>
        <v>-2.8108859753674977</v>
      </c>
      <c r="Z20" s="91">
        <f>Tab.3.1!Z21/Tab.3.1!Y21*100-100</f>
        <v>-1.4716402657128214</v>
      </c>
      <c r="AA20" s="91">
        <f>Tab.3.1!AA21/Tab.3.1!Z21*100-100</f>
        <v>-2.3856446426719202</v>
      </c>
      <c r="AB20" s="91">
        <f>Tab.3.1!AB21/Tab.3.1!AA21*100-100</f>
        <v>0.90319838486878723</v>
      </c>
      <c r="AC20" s="91">
        <f>Tab.3.1!AC21/Tab.3.1!AB21*100-100</f>
        <v>-1.6322662173546831</v>
      </c>
      <c r="AD20" s="91">
        <f>Tab.3.1!AD21/Tab.3.1!AC21*100-100</f>
        <v>-2.8369553580986917</v>
      </c>
      <c r="AE20" s="91">
        <f>Tab.3.1!AE21/Tab.3.1!AD21*100-100</f>
        <v>0.96959012780959597</v>
      </c>
      <c r="AF20" s="91">
        <f>Tab.3.1!AF21/Tab.3.1!AE21*100-100</f>
        <v>-0.38192928852029695</v>
      </c>
      <c r="AG20" s="91">
        <f>Tab.3.1!AG21/Tab.3.1!AF21*100-100</f>
        <v>0.25194435316025476</v>
      </c>
      <c r="AH20" s="91">
        <f>Tab.3.1!AH21/Tab.3.1!AG21*100-100</f>
        <v>2.0323426573426673</v>
      </c>
      <c r="AI20" s="91">
        <f>Tab.3.1!AI21/Tab.3.1!AH21*100-100</f>
        <v>0.73891625615765122</v>
      </c>
      <c r="AJ20" s="91">
        <f>Tab.3.1!AJ21/Tab.3.1!AI21*100-100</f>
        <v>0.79727862230254232</v>
      </c>
      <c r="AK20" s="91">
        <f>Tab.3.1!AK21/Tab.3.1!AJ21*100-100</f>
        <v>-0.72769457920269076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91" t="s">
        <v>102</v>
      </c>
      <c r="D21" s="91" t="s">
        <v>22</v>
      </c>
      <c r="E21" s="91" t="s">
        <v>22</v>
      </c>
      <c r="F21" s="91" t="s">
        <v>22</v>
      </c>
      <c r="G21" s="91" t="s">
        <v>22</v>
      </c>
      <c r="H21" s="91" t="s">
        <v>22</v>
      </c>
      <c r="I21" s="91" t="s">
        <v>22</v>
      </c>
      <c r="J21" s="91" t="s">
        <v>22</v>
      </c>
      <c r="K21" s="91" t="s">
        <v>22</v>
      </c>
      <c r="L21" s="91" t="s">
        <v>22</v>
      </c>
      <c r="M21" s="91">
        <f>Tab.3.1!M22/Tab.3.1!L22*100-100</f>
        <v>2.0562276039537153</v>
      </c>
      <c r="N21" s="91">
        <f>Tab.3.1!N22/Tab.3.1!M22*100-100</f>
        <v>-1.178244886416735E-2</v>
      </c>
      <c r="O21" s="91">
        <f>Tab.3.1!O22/Tab.3.1!N22*100-100</f>
        <v>1.8041054889114179</v>
      </c>
      <c r="P21" s="91">
        <f>Tab.3.1!P22/Tab.3.1!O22*100-100</f>
        <v>3.5627886518583693</v>
      </c>
      <c r="Q21" s="91">
        <f>Tab.3.1!Q22/Tab.3.1!P22*100-100</f>
        <v>3.2982754188507926</v>
      </c>
      <c r="R21" s="91">
        <f>Tab.3.1!R22/Tab.3.1!Q22*100-100</f>
        <v>9.1525827184003816</v>
      </c>
      <c r="S21" s="91">
        <f>Tab.3.1!S22/Tab.3.1!R22*100-100</f>
        <v>7.8240699437951662</v>
      </c>
      <c r="T21" s="91">
        <f>Tab.3.1!T22/Tab.3.1!S22*100-100</f>
        <v>3.3519039476345398</v>
      </c>
      <c r="U21" s="91">
        <f>Tab.3.1!U22/Tab.3.1!T22*100-100</f>
        <v>-0.83615015121864644</v>
      </c>
      <c r="V21" s="91">
        <f>Tab.3.1!V22/Tab.3.1!U22*100-100</f>
        <v>3.778256189451028</v>
      </c>
      <c r="W21" s="91">
        <f>Tab.3.1!W22/Tab.3.1!V22*100-100</f>
        <v>0.98451059710265554</v>
      </c>
      <c r="X21" s="91">
        <f>Tab.3.1!X22/Tab.3.1!W22*100-100</f>
        <v>-1.3429654800523849</v>
      </c>
      <c r="Y21" s="91">
        <f>Tab.3.1!Y22/Tab.3.1!X22*100-100</f>
        <v>-2.5177421873644334</v>
      </c>
      <c r="Z21" s="91">
        <f>Tab.3.1!Z22/Tab.3.1!Y22*100-100</f>
        <v>-1.7221431114275561</v>
      </c>
      <c r="AA21" s="91">
        <f>Tab.3.1!AA22/Tab.3.1!Z22*100-100</f>
        <v>1.1365179986416223</v>
      </c>
      <c r="AB21" s="91">
        <f>Tab.3.1!AB22/Tab.3.1!AA22*100-100</f>
        <v>1.0736031518624713</v>
      </c>
      <c r="AC21" s="91">
        <f>Tab.3.1!AC22/Tab.3.1!AB22*100-100</f>
        <v>0.86995809672303892</v>
      </c>
      <c r="AD21" s="91">
        <f>Tab.3.1!AD22/Tab.3.1!AC22*100-100</f>
        <v>-2.3238861418747376</v>
      </c>
      <c r="AE21" s="91">
        <f>Tab.3.1!AE22/Tab.3.1!AD22*100-100</f>
        <v>-2.4160410016634444</v>
      </c>
      <c r="AF21" s="91">
        <f>Tab.3.1!AF22/Tab.3.1!AE22*100-100</f>
        <v>-3.570507150228508</v>
      </c>
      <c r="AG21" s="91">
        <f>Tab.3.1!AG22/Tab.3.1!AF22*100-100</f>
        <v>0.52363525173669245</v>
      </c>
      <c r="AH21" s="91">
        <f>Tab.3.1!AH22/Tab.3.1!AG22*100-100</f>
        <v>-0.25094818490318005</v>
      </c>
      <c r="AI21" s="91">
        <f>Tab.3.1!AI22/Tab.3.1!AH22*100-100</f>
        <v>0.42882872580692322</v>
      </c>
      <c r="AJ21" s="91">
        <f>Tab.3.1!AJ22/Tab.3.1!AI22*100-100</f>
        <v>1.8247032366420939</v>
      </c>
      <c r="AK21" s="91">
        <f>Tab.3.1!AK22/Tab.3.1!AJ22*100-100</f>
        <v>-2.1060478986115072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91" t="s">
        <v>102</v>
      </c>
      <c r="D22" s="91" t="s">
        <v>22</v>
      </c>
      <c r="E22" s="91" t="s">
        <v>22</v>
      </c>
      <c r="F22" s="91" t="s">
        <v>22</v>
      </c>
      <c r="G22" s="91" t="s">
        <v>22</v>
      </c>
      <c r="H22" s="91" t="s">
        <v>22</v>
      </c>
      <c r="I22" s="91" t="s">
        <v>22</v>
      </c>
      <c r="J22" s="91" t="s">
        <v>22</v>
      </c>
      <c r="K22" s="91" t="s">
        <v>22</v>
      </c>
      <c r="L22" s="91" t="s">
        <v>22</v>
      </c>
      <c r="M22" s="91" t="s">
        <v>22</v>
      </c>
      <c r="N22" s="91" t="s">
        <v>22</v>
      </c>
      <c r="O22" s="91" t="s">
        <v>22</v>
      </c>
      <c r="P22" s="91" t="s">
        <v>22</v>
      </c>
      <c r="Q22" s="91" t="s">
        <v>22</v>
      </c>
      <c r="R22" s="91" t="s">
        <v>22</v>
      </c>
      <c r="S22" s="91" t="s">
        <v>22</v>
      </c>
      <c r="T22" s="91" t="s">
        <v>22</v>
      </c>
      <c r="U22" s="91">
        <f>Tab.3.1!U23/Tab.3.1!T23*100-100</f>
        <v>0.97265247659970555</v>
      </c>
      <c r="V22" s="91">
        <f>Tab.3.1!V23/Tab.3.1!U23*100-100</f>
        <v>-0.79833734701281855</v>
      </c>
      <c r="W22" s="91">
        <f>Tab.3.1!W23/Tab.3.1!V23*100-100</f>
        <v>-0.63848890958065851</v>
      </c>
      <c r="X22" s="91">
        <f>Tab.3.1!X23/Tab.3.1!W23*100-100</f>
        <v>0.92372569363097057</v>
      </c>
      <c r="Y22" s="91">
        <f>Tab.3.1!Y23/Tab.3.1!X23*100-100</f>
        <v>-1.4856574365776822</v>
      </c>
      <c r="Z22" s="91">
        <f>Tab.3.1!Z23/Tab.3.1!Y23*100-100</f>
        <v>-1.7840912916147715</v>
      </c>
      <c r="AA22" s="91">
        <f>Tab.3.1!AA23/Tab.3.1!Z23*100-100</f>
        <v>1.9158926551736073</v>
      </c>
      <c r="AB22" s="91">
        <f>Tab.3.1!AB23/Tab.3.1!AA23*100-100</f>
        <v>0.55152004304545699</v>
      </c>
      <c r="AC22" s="91">
        <f>Tab.3.1!AC23/Tab.3.1!AB23*100-100</f>
        <v>0.42474916387959638</v>
      </c>
      <c r="AD22" s="91">
        <f>Tab.3.1!AD23/Tab.3.1!AC23*100-100</f>
        <v>0.40297065973955171</v>
      </c>
      <c r="AE22" s="91">
        <f>Tab.3.1!AE23/Tab.3.1!AD23*100-100</f>
        <v>1.0481623988324316</v>
      </c>
      <c r="AF22" s="91">
        <f>Tab.3.1!AF23/Tab.3.1!AE23*100-100</f>
        <v>0.93224789915966255</v>
      </c>
      <c r="AG22" s="91">
        <f>Tab.3.1!AG23/Tab.3.1!AF23*100-100</f>
        <v>3.4864056198777149</v>
      </c>
      <c r="AH22" s="91">
        <f>Tab.3.1!AH23/Tab.3.1!AG23*100-100</f>
        <v>-1.964173475801374</v>
      </c>
      <c r="AI22" s="91">
        <f>Tab.3.1!AI23/Tab.3.1!AH23*100-100</f>
        <v>2.1573970187529881</v>
      </c>
      <c r="AJ22" s="91">
        <f>Tab.3.1!AJ23/Tab.3.1!AI23*100-100</f>
        <v>0.78448600476967556</v>
      </c>
      <c r="AK22" s="9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91" t="s">
        <v>102</v>
      </c>
      <c r="D23" s="91" t="s">
        <v>22</v>
      </c>
      <c r="E23" s="91" t="s">
        <v>22</v>
      </c>
      <c r="F23" s="91" t="s">
        <v>22</v>
      </c>
      <c r="G23" s="91" t="s">
        <v>22</v>
      </c>
      <c r="H23" s="91" t="s">
        <v>22</v>
      </c>
      <c r="I23" s="91" t="s">
        <v>22</v>
      </c>
      <c r="J23" s="91" t="s">
        <v>22</v>
      </c>
      <c r="K23" s="91" t="s">
        <v>22</v>
      </c>
      <c r="L23" s="91" t="s">
        <v>22</v>
      </c>
      <c r="M23" s="91" t="s">
        <v>22</v>
      </c>
      <c r="N23" s="91" t="s">
        <v>22</v>
      </c>
      <c r="O23" s="91" t="s">
        <v>22</v>
      </c>
      <c r="P23" s="91" t="s">
        <v>22</v>
      </c>
      <c r="Q23" s="91" t="s">
        <v>22</v>
      </c>
      <c r="R23" s="91" t="s">
        <v>22</v>
      </c>
      <c r="S23" s="91" t="s">
        <v>22</v>
      </c>
      <c r="T23" s="91" t="s">
        <v>22</v>
      </c>
      <c r="U23" s="91">
        <f>Tab.3.1!U24/Tab.3.1!T24*100-100</f>
        <v>-1.4951637762594174</v>
      </c>
      <c r="V23" s="91">
        <f>Tab.3.1!V24/Tab.3.1!U24*100-100</f>
        <v>5.4874517969125236</v>
      </c>
      <c r="W23" s="91">
        <f>Tab.3.1!W24/Tab.3.1!V24*100-100</f>
        <v>1.5545251748986857</v>
      </c>
      <c r="X23" s="91">
        <f>Tab.3.1!X24/Tab.3.1!W24*100-100</f>
        <v>-2.1218603367375124</v>
      </c>
      <c r="Y23" s="91">
        <f>Tab.3.1!Y24/Tab.3.1!X24*100-100</f>
        <v>-2.88342909513905</v>
      </c>
      <c r="Z23" s="91">
        <f>Tab.3.1!Z24/Tab.3.1!Y24*100-100</f>
        <v>-1.699877802378623</v>
      </c>
      <c r="AA23" s="91">
        <f>Tab.3.1!AA24/Tab.3.1!Z24*100-100</f>
        <v>0.85663647105158702</v>
      </c>
      <c r="AB23" s="91">
        <f>Tab.3.1!AB24/Tab.3.1!AA24*100-100</f>
        <v>1.2630576979400558</v>
      </c>
      <c r="AC23" s="91">
        <f>Tab.3.1!AC24/Tab.3.1!AB24*100-100</f>
        <v>1.0303811807806937</v>
      </c>
      <c r="AD23" s="91">
        <f>Tab.3.1!AD24/Tab.3.1!AC24*100-100</f>
        <v>-3.3005701743922629</v>
      </c>
      <c r="AE23" s="91">
        <f>Tab.3.1!AE24/Tab.3.1!AD24*100-100</f>
        <v>-3.7043433209567382</v>
      </c>
      <c r="AF23" s="91">
        <f>Tab.3.1!AF24/Tab.3.1!AE24*100-100</f>
        <v>-5.3276798524287727</v>
      </c>
      <c r="AG23" s="91">
        <f>Tab.3.1!AG24/Tab.3.1!AF24*100-100</f>
        <v>-0.70901833434815842</v>
      </c>
      <c r="AH23" s="91">
        <f>Tab.3.1!AH24/Tab.3.1!AG24*100-100</f>
        <v>0.49195295785014537</v>
      </c>
      <c r="AI23" s="91">
        <f>Tab.3.1!AI24/Tab.3.1!AH24*100-100</f>
        <v>-0.3024056846844303</v>
      </c>
      <c r="AJ23" s="91">
        <f>Tab.3.1!AJ24/Tab.3.1!AI24*100-100</f>
        <v>2.2756022252750796</v>
      </c>
      <c r="AK23" s="9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91" t="s">
        <v>102</v>
      </c>
      <c r="D24" s="91">
        <f>Tab.3.1!D25/Tab.3.1!C25*100-100</f>
        <v>-1.2698105855808137</v>
      </c>
      <c r="E24" s="91">
        <f>Tab.3.1!E25/Tab.3.1!D25*100-100</f>
        <v>-1.4678663317720577</v>
      </c>
      <c r="F24" s="91">
        <f>Tab.3.1!F25/Tab.3.1!E25*100-100</f>
        <v>0.89203933294210458</v>
      </c>
      <c r="G24" s="91">
        <f>Tab.3.1!G25/Tab.3.1!F25*100-100</f>
        <v>1.5045669407651729</v>
      </c>
      <c r="H24" s="91">
        <f>Tab.3.1!H25/Tab.3.1!G25*100-100</f>
        <v>2.1874706290759178</v>
      </c>
      <c r="I24" s="91">
        <f>Tab.3.1!I25/Tab.3.1!H25*100-100</f>
        <v>-0.87613633666420299</v>
      </c>
      <c r="J24" s="91">
        <f>Tab.3.1!J25/Tab.3.1!I25*100-100</f>
        <v>0.79947320372949093</v>
      </c>
      <c r="K24" s="91">
        <f>Tab.3.1!K25/Tab.3.1!J25*100-100</f>
        <v>1.7240457765926465</v>
      </c>
      <c r="L24" s="91">
        <f>Tab.3.1!L25/Tab.3.1!K25*100-100</f>
        <v>-1.0286888595682058</v>
      </c>
      <c r="M24" s="91">
        <f>Tab.3.1!M25/Tab.3.1!L25*100-100</f>
        <v>0.3321063684198009</v>
      </c>
      <c r="N24" s="91">
        <f>Tab.3.1!N25/Tab.3.1!M25*100-100</f>
        <v>0.19725199456750886</v>
      </c>
      <c r="O24" s="91">
        <f>Tab.3.1!O25/Tab.3.1!N25*100-100</f>
        <v>-1.0359547594947855</v>
      </c>
      <c r="P24" s="91">
        <f>Tab.3.1!P25/Tab.3.1!O25*100-100</f>
        <v>-1.5430726266920516</v>
      </c>
      <c r="Q24" s="91">
        <f>Tab.3.1!Q25/Tab.3.1!P25*100-100</f>
        <v>-0.15356404072156238</v>
      </c>
      <c r="R24" s="91">
        <f>Tab.3.1!R25/Tab.3.1!Q25*100-100</f>
        <v>0.59620203921002712</v>
      </c>
      <c r="S24" s="91">
        <f>Tab.3.1!S25/Tab.3.1!R25*100-100</f>
        <v>-1.3442214068158478</v>
      </c>
      <c r="T24" s="91">
        <f>Tab.3.1!T25/Tab.3.1!S25*100-100</f>
        <v>4.7403157779584149E-2</v>
      </c>
      <c r="U24" s="91">
        <f>Tab.3.1!U25/Tab.3.1!T25*100-100</f>
        <v>6.9856157061138902E-3</v>
      </c>
      <c r="V24" s="91">
        <f>Tab.3.1!V25/Tab.3.1!U25*100-100</f>
        <v>-0.53360302000480431</v>
      </c>
      <c r="W24" s="91">
        <f>Tab.3.1!W25/Tab.3.1!V25*100-100</f>
        <v>-2.9470495917731796</v>
      </c>
      <c r="X24" s="91">
        <f>Tab.3.1!X25/Tab.3.1!W25*100-100</f>
        <v>-1.3505861034033586</v>
      </c>
      <c r="Y24" s="91">
        <f>Tab.3.1!Y25/Tab.3.1!X25*100-100</f>
        <v>-0.55203161026759062</v>
      </c>
      <c r="Z24" s="91">
        <f>Tab.3.1!Z25/Tab.3.1!Y25*100-100</f>
        <v>-0.80073627973499129</v>
      </c>
      <c r="AA24" s="91">
        <f>Tab.3.1!AA25/Tab.3.1!Z25*100-100</f>
        <v>0.20333547767674531</v>
      </c>
      <c r="AB24" s="91">
        <f>Tab.3.1!AB25/Tab.3.1!AA25*100-100</f>
        <v>1.0755879601251479</v>
      </c>
      <c r="AC24" s="91">
        <f>Tab.3.1!AC25/Tab.3.1!AB25*100-100</f>
        <v>1.3995991114061894</v>
      </c>
      <c r="AD24" s="91">
        <f>Tab.3.1!AD25/Tab.3.1!AC25*100-100</f>
        <v>0.38780064780334556</v>
      </c>
      <c r="AE24" s="91">
        <f>Tab.3.1!AE25/Tab.3.1!AD25*100-100</f>
        <v>0.71114790183148102</v>
      </c>
      <c r="AF24" s="91">
        <f>Tab.3.1!AF25/Tab.3.1!AE25*100-100</f>
        <v>0.67125586492689138</v>
      </c>
      <c r="AG24" s="91">
        <f>Tab.3.1!AG25/Tab.3.1!AF25*100-100</f>
        <v>1.2837681114598638</v>
      </c>
      <c r="AH24" s="91">
        <f>Tab.3.1!AH25/Tab.3.1!AG25*100-100</f>
        <v>0.8629113027334796</v>
      </c>
      <c r="AI24" s="91">
        <f>Tab.3.1!AI25/Tab.3.1!AH25*100-100</f>
        <v>0.29123098067944397</v>
      </c>
      <c r="AJ24" s="91">
        <f>Tab.3.1!AJ25/Tab.3.1!AI25*100-100</f>
        <v>0.93605486531194515</v>
      </c>
      <c r="AK24" s="91">
        <f>Tab.3.1!AK25/Tab.3.1!AJ25*100-100</f>
        <v>1.0598561538346303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91" t="s">
        <v>102</v>
      </c>
      <c r="D25" s="91" t="s">
        <v>22</v>
      </c>
      <c r="E25" s="91" t="s">
        <v>22</v>
      </c>
      <c r="F25" s="91" t="s">
        <v>22</v>
      </c>
      <c r="G25" s="91" t="s">
        <v>22</v>
      </c>
      <c r="H25" s="91" t="s">
        <v>22</v>
      </c>
      <c r="I25" s="91" t="s">
        <v>22</v>
      </c>
      <c r="J25" s="91" t="s">
        <v>22</v>
      </c>
      <c r="K25" s="91" t="s">
        <v>22</v>
      </c>
      <c r="L25" s="91" t="s">
        <v>22</v>
      </c>
      <c r="M25" s="91">
        <f>Tab.3.1!M26/Tab.3.1!L26*100-100</f>
        <v>-2.0340885179209067E-2</v>
      </c>
      <c r="N25" s="91">
        <f>Tab.3.1!N26/Tab.3.1!M26*100-100</f>
        <v>6.6998267165246261E-2</v>
      </c>
      <c r="O25" s="91">
        <f>Tab.3.1!O26/Tab.3.1!N26*100-100</f>
        <v>-0.95697805260225266</v>
      </c>
      <c r="P25" s="91">
        <f>Tab.3.1!P26/Tab.3.1!O26*100-100</f>
        <v>-2.2524005195669474</v>
      </c>
      <c r="Q25" s="91">
        <f>Tab.3.1!Q26/Tab.3.1!P26*100-100</f>
        <v>6.1916365835216425E-2</v>
      </c>
      <c r="R25" s="91">
        <f>Tab.3.1!R26/Tab.3.1!Q26*100-100</f>
        <v>0.56450153790483171</v>
      </c>
      <c r="S25" s="91">
        <f>Tab.3.1!S26/Tab.3.1!R26*100-100</f>
        <v>-1.2280954265769566</v>
      </c>
      <c r="T25" s="91">
        <f>Tab.3.1!T26/Tab.3.1!S26*100-100</f>
        <v>0.32131498704903549</v>
      </c>
      <c r="U25" s="91">
        <f>Tab.3.1!U26/Tab.3.1!T26*100-100</f>
        <v>8.4973799745085898E-2</v>
      </c>
      <c r="V25" s="91">
        <f>Tab.3.1!V26/Tab.3.1!U26*100-100</f>
        <v>-0.44700358836486487</v>
      </c>
      <c r="W25" s="91">
        <f>Tab.3.1!W26/Tab.3.1!V26*100-100</f>
        <v>-3.0093191583965222</v>
      </c>
      <c r="X25" s="91">
        <f>Tab.3.1!X26/Tab.3.1!W26*100-100</f>
        <v>-1.0949782808014561</v>
      </c>
      <c r="Y25" s="91">
        <f>Tab.3.1!Y26/Tab.3.1!X26*100-100</f>
        <v>0.27544546179856866</v>
      </c>
      <c r="Z25" s="91">
        <f>Tab.3.1!Z26/Tab.3.1!Y26*100-100</f>
        <v>-0.47473809839543435</v>
      </c>
      <c r="AA25" s="91">
        <f>Tab.3.1!AA26/Tab.3.1!Z26*100-100</f>
        <v>0.56341888671471452</v>
      </c>
      <c r="AB25" s="91">
        <f>Tab.3.1!AB26/Tab.3.1!AA26*100-100</f>
        <v>1.0807761903680415</v>
      </c>
      <c r="AC25" s="91">
        <f>Tab.3.1!AC26/Tab.3.1!AB26*100-100</f>
        <v>1.5927824820142433</v>
      </c>
      <c r="AD25" s="91">
        <f>Tab.3.1!AD26/Tab.3.1!AC26*100-100</f>
        <v>0.75164964795224876</v>
      </c>
      <c r="AE25" s="91">
        <f>Tab.3.1!AE26/Tab.3.1!AD26*100-100</f>
        <v>0.78628951113941525</v>
      </c>
      <c r="AF25" s="91">
        <f>Tab.3.1!AF26/Tab.3.1!AE26*100-100</f>
        <v>1.0070500765996968</v>
      </c>
      <c r="AG25" s="91">
        <f>Tab.3.1!AG26/Tab.3.1!AF26*100-100</f>
        <v>1.884039219068967</v>
      </c>
      <c r="AH25" s="91">
        <f>Tab.3.1!AH26/Tab.3.1!AG26*100-100</f>
        <v>0.98104235309057231</v>
      </c>
      <c r="AI25" s="91">
        <f>Tab.3.1!AI26/Tab.3.1!AH26*100-100</f>
        <v>0.36436044785244803</v>
      </c>
      <c r="AJ25" s="91">
        <f>Tab.3.1!AJ26/Tab.3.1!AI26*100-100</f>
        <v>0.94466372895043094</v>
      </c>
      <c r="AK25" s="91">
        <f>Tab.3.1!AK26/Tab.3.1!AJ26*100-100</f>
        <v>1.2230528391928601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91" t="s">
        <v>102</v>
      </c>
      <c r="D26" s="91" t="s">
        <v>22</v>
      </c>
      <c r="E26" s="91" t="s">
        <v>22</v>
      </c>
      <c r="F26" s="91" t="s">
        <v>22</v>
      </c>
      <c r="G26" s="91" t="s">
        <v>22</v>
      </c>
      <c r="H26" s="91" t="s">
        <v>22</v>
      </c>
      <c r="I26" s="91" t="s">
        <v>22</v>
      </c>
      <c r="J26" s="91" t="s">
        <v>22</v>
      </c>
      <c r="K26" s="91" t="s">
        <v>22</v>
      </c>
      <c r="L26" s="91" t="s">
        <v>22</v>
      </c>
      <c r="M26" s="91" t="s">
        <v>22</v>
      </c>
      <c r="N26" s="91" t="s">
        <v>22</v>
      </c>
      <c r="O26" s="91" t="s">
        <v>22</v>
      </c>
      <c r="P26" s="91" t="s">
        <v>22</v>
      </c>
      <c r="Q26" s="91" t="s">
        <v>22</v>
      </c>
      <c r="R26" s="91" t="s">
        <v>22</v>
      </c>
      <c r="S26" s="91" t="s">
        <v>22</v>
      </c>
      <c r="T26" s="91" t="s">
        <v>22</v>
      </c>
      <c r="U26" s="91">
        <f>Tab.3.1!U27/Tab.3.1!T27*100-100</f>
        <v>-1.4058590550562684</v>
      </c>
      <c r="V26" s="91">
        <f>Tab.3.1!V27/Tab.3.1!U27*100-100</f>
        <v>-1.7525092746432307</v>
      </c>
      <c r="W26" s="91">
        <f>Tab.3.1!W27/Tab.3.1!V27*100-100</f>
        <v>-5.4126995158338502</v>
      </c>
      <c r="X26" s="91">
        <f>Tab.3.1!X27/Tab.3.1!W27*100-100</f>
        <v>-3.1018478833225203</v>
      </c>
      <c r="Y26" s="91">
        <f>Tab.3.1!Y27/Tab.3.1!X27*100-100</f>
        <v>-0.92634718430898033</v>
      </c>
      <c r="Z26" s="91">
        <f>Tab.3.1!Z27/Tab.3.1!Y27*100-100</f>
        <v>-2.6749154920594407</v>
      </c>
      <c r="AA26" s="91">
        <f>Tab.3.1!AA27/Tab.3.1!Z27*100-100</f>
        <v>-1.6894282943196401</v>
      </c>
      <c r="AB26" s="91">
        <f>Tab.3.1!AB27/Tab.3.1!AA27*100-100</f>
        <v>-1.0438747350318067</v>
      </c>
      <c r="AC26" s="91">
        <f>Tab.3.1!AC27/Tab.3.1!AB27*100-100</f>
        <v>0.13876539218063044</v>
      </c>
      <c r="AD26" s="91">
        <f>Tab.3.1!AD27/Tab.3.1!AC27*100-100</f>
        <v>-0.47357020812872008</v>
      </c>
      <c r="AE26" s="91">
        <f>Tab.3.1!AE27/Tab.3.1!AD27*100-100</f>
        <v>0.23926355488868012</v>
      </c>
      <c r="AF26" s="91">
        <f>Tab.3.1!AF27/Tab.3.1!AE27*100-100</f>
        <v>0.89813091674082557</v>
      </c>
      <c r="AG26" s="91">
        <f>Tab.3.1!AG27/Tab.3.1!AF27*100-100</f>
        <v>2.5273990911521196</v>
      </c>
      <c r="AH26" s="91">
        <f>Tab.3.1!AH27/Tab.3.1!AG27*100-100</f>
        <v>1.139341163588</v>
      </c>
      <c r="AI26" s="91">
        <f>Tab.3.1!AI27/Tab.3.1!AH27*100-100</f>
        <v>0.3583166849262085</v>
      </c>
      <c r="AJ26" s="91">
        <f>Tab.3.1!AJ27/Tab.3.1!AI27*100-100</f>
        <v>0.51115420674774725</v>
      </c>
      <c r="AK26" s="9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91" t="s">
        <v>102</v>
      </c>
      <c r="D27" s="91" t="s">
        <v>22</v>
      </c>
      <c r="E27" s="91" t="s">
        <v>22</v>
      </c>
      <c r="F27" s="91" t="s">
        <v>22</v>
      </c>
      <c r="G27" s="91" t="s">
        <v>22</v>
      </c>
      <c r="H27" s="91" t="s">
        <v>22</v>
      </c>
      <c r="I27" s="91" t="s">
        <v>22</v>
      </c>
      <c r="J27" s="91" t="s">
        <v>22</v>
      </c>
      <c r="K27" s="91" t="s">
        <v>22</v>
      </c>
      <c r="L27" s="91" t="s">
        <v>22</v>
      </c>
      <c r="M27" s="91" t="s">
        <v>22</v>
      </c>
      <c r="N27" s="91" t="s">
        <v>22</v>
      </c>
      <c r="O27" s="91" t="s">
        <v>22</v>
      </c>
      <c r="P27" s="91" t="s">
        <v>22</v>
      </c>
      <c r="Q27" s="91" t="s">
        <v>22</v>
      </c>
      <c r="R27" s="91" t="s">
        <v>22</v>
      </c>
      <c r="S27" s="91" t="s">
        <v>22</v>
      </c>
      <c r="T27" s="91" t="s">
        <v>22</v>
      </c>
      <c r="U27" s="91">
        <f>Tab.3.1!U28/Tab.3.1!T28*100-100</f>
        <v>-2.7279521674140454</v>
      </c>
      <c r="V27" s="91">
        <f>Tab.3.1!V28/Tab.3.1!U28*100-100</f>
        <v>-3.2910744013318123</v>
      </c>
      <c r="W27" s="91">
        <f>Tab.3.1!W28/Tab.3.1!V28*100-100</f>
        <v>-5.8527542372881243</v>
      </c>
      <c r="X27" s="91">
        <f>Tab.3.1!X28/Tab.3.1!W28*100-100</f>
        <v>-3.992616033755283</v>
      </c>
      <c r="Y27" s="91">
        <f>Tab.3.1!Y28/Tab.3.1!X28*100-100</f>
        <v>-0.67388159460894315</v>
      </c>
      <c r="Z27" s="91">
        <f>Tab.3.1!Z28/Tab.3.1!Y28*100-100</f>
        <v>-1.8823399273612154</v>
      </c>
      <c r="AA27" s="91">
        <f>Tab.3.1!AA28/Tab.3.1!Z28*100-100</f>
        <v>-1.4205186020293041</v>
      </c>
      <c r="AB27" s="91">
        <f>Tab.3.1!AB28/Tab.3.1!AA28*100-100</f>
        <v>-0.90347666971636897</v>
      </c>
      <c r="AC27" s="91">
        <f>Tab.3.1!AC28/Tab.3.1!AB28*100-100</f>
        <v>0.8463165993460251</v>
      </c>
      <c r="AD27" s="91">
        <f>Tab.3.1!AD28/Tab.3.1!AC28*100-100</f>
        <v>-0.57409879839786981</v>
      </c>
      <c r="AE27" s="91">
        <f>Tab.3.1!AE28/Tab.3.1!AD28*100-100</f>
        <v>0.11318076310691083</v>
      </c>
      <c r="AF27" s="91">
        <f>Tab.3.1!AF28/Tab.3.1!AE28*100-100</f>
        <v>0.16095654173371088</v>
      </c>
      <c r="AG27" s="91">
        <f>Tab.3.1!AG28/Tab.3.1!AF28*100-100</f>
        <v>-0.20661157024792942</v>
      </c>
      <c r="AH27" s="91">
        <f>Tab.3.1!AH28/Tab.3.1!AG28*100-100</f>
        <v>9.7768576029451992E-2</v>
      </c>
      <c r="AI27" s="91">
        <f>Tab.3.1!AI28/Tab.3.1!AH28*100-100</f>
        <v>-0.1819400555396129</v>
      </c>
      <c r="AJ27" s="91">
        <f>Tab.3.1!AJ28/Tab.3.1!AI28*100-100</f>
        <v>0.20721412125863026</v>
      </c>
      <c r="AK27" s="9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91" t="s">
        <v>102</v>
      </c>
      <c r="D28" s="91" t="s">
        <v>22</v>
      </c>
      <c r="E28" s="91" t="s">
        <v>22</v>
      </c>
      <c r="F28" s="91" t="s">
        <v>22</v>
      </c>
      <c r="G28" s="91" t="s">
        <v>22</v>
      </c>
      <c r="H28" s="91" t="s">
        <v>22</v>
      </c>
      <c r="I28" s="91" t="s">
        <v>22</v>
      </c>
      <c r="J28" s="91" t="s">
        <v>22</v>
      </c>
      <c r="K28" s="91" t="s">
        <v>22</v>
      </c>
      <c r="L28" s="91" t="s">
        <v>22</v>
      </c>
      <c r="M28" s="91" t="s">
        <v>22</v>
      </c>
      <c r="N28" s="91" t="s">
        <v>22</v>
      </c>
      <c r="O28" s="91" t="s">
        <v>22</v>
      </c>
      <c r="P28" s="91" t="s">
        <v>22</v>
      </c>
      <c r="Q28" s="91" t="s">
        <v>22</v>
      </c>
      <c r="R28" s="91" t="s">
        <v>22</v>
      </c>
      <c r="S28" s="91" t="s">
        <v>22</v>
      </c>
      <c r="T28" s="91" t="s">
        <v>22</v>
      </c>
      <c r="U28" s="91">
        <f>Tab.3.1!U29/Tab.3.1!T29*100-100</f>
        <v>2.6543088471498351</v>
      </c>
      <c r="V28" s="91">
        <f>Tab.3.1!V29/Tab.3.1!U29*100-100</f>
        <v>1.8871690070010487</v>
      </c>
      <c r="W28" s="91">
        <f>Tab.3.1!W29/Tab.3.1!V29*100-100</f>
        <v>-3.7608418017569534E-2</v>
      </c>
      <c r="X28" s="91">
        <f>Tab.3.1!X29/Tab.3.1!W29*100-100</f>
        <v>1.481388586253658</v>
      </c>
      <c r="Y28" s="91">
        <f>Tab.3.1!Y29/Tab.3.1!X29*100-100</f>
        <v>1.4103326562294711</v>
      </c>
      <c r="Z28" s="91">
        <f>Tab.3.1!Z29/Tab.3.1!Y29*100-100</f>
        <v>1.4204220900387412</v>
      </c>
      <c r="AA28" s="91">
        <f>Tab.3.1!AA29/Tab.3.1!Z29*100-100</f>
        <v>2.6471118320266811</v>
      </c>
      <c r="AB28" s="91">
        <f>Tab.3.1!AB29/Tab.3.1!AA29*100-100</f>
        <v>3.0082888893766153</v>
      </c>
      <c r="AC28" s="91">
        <f>Tab.3.1!AC29/Tab.3.1!AB29*100-100</f>
        <v>2.634924467866</v>
      </c>
      <c r="AD28" s="91">
        <f>Tab.3.1!AD29/Tab.3.1!AC29*100-100</f>
        <v>1.8628339711164017</v>
      </c>
      <c r="AE28" s="91">
        <f>Tab.3.1!AE29/Tab.3.1!AD29*100-100</f>
        <v>1.2995659055861779</v>
      </c>
      <c r="AF28" s="91">
        <f>Tab.3.1!AF29/Tab.3.1!AE29*100-100</f>
        <v>1.3573325464738843</v>
      </c>
      <c r="AG28" s="91">
        <f>Tab.3.1!AG29/Tab.3.1!AF29*100-100</f>
        <v>2.2886065899166255</v>
      </c>
      <c r="AH28" s="91">
        <f>Tab.3.1!AH29/Tab.3.1!AG29*100-100</f>
        <v>1.2005252297880418</v>
      </c>
      <c r="AI28" s="91">
        <f>Tab.3.1!AI29/Tab.3.1!AH29*100-100</f>
        <v>0.54967882138632262</v>
      </c>
      <c r="AJ28" s="91">
        <f>Tab.3.1!AJ29/Tab.3.1!AI29*100-100</f>
        <v>1.4035533801608295</v>
      </c>
      <c r="AK28" s="9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91" t="s">
        <v>102</v>
      </c>
      <c r="D29" s="91" t="s">
        <v>22</v>
      </c>
      <c r="E29" s="91" t="s">
        <v>22</v>
      </c>
      <c r="F29" s="91" t="s">
        <v>22</v>
      </c>
      <c r="G29" s="91" t="s">
        <v>22</v>
      </c>
      <c r="H29" s="91" t="s">
        <v>22</v>
      </c>
      <c r="I29" s="91" t="s">
        <v>22</v>
      </c>
      <c r="J29" s="91" t="s">
        <v>22</v>
      </c>
      <c r="K29" s="91" t="s">
        <v>22</v>
      </c>
      <c r="L29" s="91" t="s">
        <v>22</v>
      </c>
      <c r="M29" s="91">
        <f>Tab.3.1!M30/Tab.3.1!L30*100-100</f>
        <v>2.196334495807676</v>
      </c>
      <c r="N29" s="91">
        <f>Tab.3.1!N30/Tab.3.1!M30*100-100</f>
        <v>0.87126987584404958</v>
      </c>
      <c r="O29" s="91">
        <f>Tab.3.1!O30/Tab.3.1!N30*100-100</f>
        <v>-1.4413733534873785</v>
      </c>
      <c r="P29" s="91">
        <f>Tab.3.1!P30/Tab.3.1!O30*100-100</f>
        <v>2.1160833287688661</v>
      </c>
      <c r="Q29" s="91">
        <f>Tab.3.1!Q30/Tab.3.1!P30*100-100</f>
        <v>-1.2175934203468586</v>
      </c>
      <c r="R29" s="91">
        <f>Tab.3.1!R30/Tab.3.1!Q30*100-100</f>
        <v>0.75476479212292702</v>
      </c>
      <c r="S29" s="91">
        <f>Tab.3.1!S30/Tab.3.1!R30*100-100</f>
        <v>-1.9239751374267939</v>
      </c>
      <c r="T29" s="91">
        <f>Tab.3.1!T30/Tab.3.1!S30*100-100</f>
        <v>-1.3297921055041684</v>
      </c>
      <c r="U29" s="91">
        <f>Tab.3.1!U30/Tab.3.1!T30*100-100</f>
        <v>-0.39169095398095521</v>
      </c>
      <c r="V29" s="91">
        <f>Tab.3.1!V30/Tab.3.1!U30*100-100</f>
        <v>-0.97841887509784442</v>
      </c>
      <c r="W29" s="91">
        <f>Tab.3.1!W30/Tab.3.1!V30*100-100</f>
        <v>-2.6254869854892462</v>
      </c>
      <c r="X29" s="91">
        <f>Tab.3.1!X30/Tab.3.1!W30*100-100</f>
        <v>-2.6653523522362548</v>
      </c>
      <c r="Y29" s="91">
        <f>Tab.3.1!Y30/Tab.3.1!X30*100-100</f>
        <v>-4.876983260191821</v>
      </c>
      <c r="Z29" s="91">
        <f>Tab.3.1!Z30/Tab.3.1!Y30*100-100</f>
        <v>-2.5969145982506348</v>
      </c>
      <c r="AA29" s="91">
        <f>Tab.3.1!AA30/Tab.3.1!Z30*100-100</f>
        <v>-1.8238710645320282</v>
      </c>
      <c r="AB29" s="91">
        <f>Tab.3.1!AB30/Tab.3.1!AA30*100-100</f>
        <v>1.045668878798466</v>
      </c>
      <c r="AC29" s="91">
        <f>Tab.3.1!AC30/Tab.3.1!AB30*100-100</f>
        <v>0.28517726359451956</v>
      </c>
      <c r="AD29" s="91">
        <f>Tab.3.1!AD30/Tab.3.1!AC30*100-100</f>
        <v>-1.7385122471401644</v>
      </c>
      <c r="AE29" s="91">
        <f>Tab.3.1!AE30/Tab.3.1!AD30*100-100</f>
        <v>0.26089625537140648</v>
      </c>
      <c r="AF29" s="91">
        <f>Tab.3.1!AF30/Tab.3.1!AE30*100-100</f>
        <v>-1.3513809013579419</v>
      </c>
      <c r="AG29" s="91">
        <f>Tab.3.1!AG30/Tab.3.1!AF30*100-100</f>
        <v>-2.4183716445370607</v>
      </c>
      <c r="AH29" s="91">
        <f>Tab.3.1!AH30/Tab.3.1!AG30*100-100</f>
        <v>0.10222161646449024</v>
      </c>
      <c r="AI29" s="91">
        <f>Tab.3.1!AI30/Tab.3.1!AH30*100-100</f>
        <v>-0.18381101504527919</v>
      </c>
      <c r="AJ29" s="91">
        <f>Tab.3.1!AJ30/Tab.3.1!AI30*100-100</f>
        <v>0.8798253989905902</v>
      </c>
      <c r="AK29" s="91">
        <f>Tab.3.1!AK30/Tab.3.1!AJ30*100-100</f>
        <v>-6.7608680954691636E-3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91" t="s">
        <v>102</v>
      </c>
      <c r="D30" s="91" t="s">
        <v>22</v>
      </c>
      <c r="E30" s="91" t="s">
        <v>22</v>
      </c>
      <c r="F30" s="91" t="s">
        <v>22</v>
      </c>
      <c r="G30" s="91" t="s">
        <v>22</v>
      </c>
      <c r="H30" s="91" t="s">
        <v>22</v>
      </c>
      <c r="I30" s="91" t="s">
        <v>22</v>
      </c>
      <c r="J30" s="91" t="s">
        <v>22</v>
      </c>
      <c r="K30" s="91" t="s">
        <v>22</v>
      </c>
      <c r="L30" s="91" t="s">
        <v>22</v>
      </c>
      <c r="M30" s="91" t="s">
        <v>22</v>
      </c>
      <c r="N30" s="91" t="s">
        <v>22</v>
      </c>
      <c r="O30" s="91" t="s">
        <v>22</v>
      </c>
      <c r="P30" s="91" t="s">
        <v>22</v>
      </c>
      <c r="Q30" s="91" t="s">
        <v>22</v>
      </c>
      <c r="R30" s="91" t="s">
        <v>22</v>
      </c>
      <c r="S30" s="91" t="s">
        <v>22</v>
      </c>
      <c r="T30" s="91" t="s">
        <v>22</v>
      </c>
      <c r="U30" s="91">
        <f>Tab.3.1!U31/Tab.3.1!T31*100-100</f>
        <v>-0.98551212938005506</v>
      </c>
      <c r="V30" s="91">
        <f>Tab.3.1!V31/Tab.3.1!U31*100-100</f>
        <v>-1.1654615057422433</v>
      </c>
      <c r="W30" s="91">
        <f>Tab.3.1!W31/Tab.3.1!V31*100-100</f>
        <v>-2.5219487002926542</v>
      </c>
      <c r="X30" s="91">
        <f>Tab.3.1!X31/Tab.3.1!W31*100-100</f>
        <v>-0.11479028697571891</v>
      </c>
      <c r="Y30" s="91">
        <f>Tab.3.1!Y31/Tab.3.1!X31*100-100</f>
        <v>-4.817892503536072</v>
      </c>
      <c r="Z30" s="91">
        <f>Tab.3.1!Z31/Tab.3.1!Y31*100-100</f>
        <v>-1.5417479335004884</v>
      </c>
      <c r="AA30" s="91">
        <f>Tab.3.1!AA31/Tab.3.1!Z31*100-100</f>
        <v>8.4897651164965282E-2</v>
      </c>
      <c r="AB30" s="91">
        <f>Tab.3.1!AB31/Tab.3.1!AA31*100-100</f>
        <v>-0.65032987747407844</v>
      </c>
      <c r="AC30" s="91">
        <f>Tab.3.1!AC31/Tab.3.1!AB31*100-100</f>
        <v>2.6847547670998892</v>
      </c>
      <c r="AD30" s="91">
        <f>Tab.3.1!AD31/Tab.3.1!AC31*100-100</f>
        <v>0.97930524759792092</v>
      </c>
      <c r="AE30" s="91">
        <f>Tab.3.1!AE31/Tab.3.1!AD31*100-100</f>
        <v>0.89661482159195316</v>
      </c>
      <c r="AF30" s="91">
        <f>Tab.3.1!AF31/Tab.3.1!AE31*100-100</f>
        <v>-4.3706927820094421</v>
      </c>
      <c r="AG30" s="91">
        <f>Tab.3.1!AG31/Tab.3.1!AF31*100-100</f>
        <v>-2.3705670396358869</v>
      </c>
      <c r="AH30" s="91">
        <f>Tab.3.1!AH31/Tab.3.1!AG31*100-100</f>
        <v>3.0205905205905168</v>
      </c>
      <c r="AI30" s="91">
        <f>Tab.3.1!AI31/Tab.3.1!AH31*100-100</f>
        <v>0.65994154803432536</v>
      </c>
      <c r="AJ30" s="91">
        <f>Tab.3.1!AJ31/Tab.3.1!AI31*100-100</f>
        <v>0.5338578252318058</v>
      </c>
      <c r="AK30" s="9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91" t="s">
        <v>102</v>
      </c>
      <c r="D31" s="91" t="s">
        <v>22</v>
      </c>
      <c r="E31" s="91" t="s">
        <v>22</v>
      </c>
      <c r="F31" s="91" t="s">
        <v>22</v>
      </c>
      <c r="G31" s="91" t="s">
        <v>22</v>
      </c>
      <c r="H31" s="91" t="s">
        <v>22</v>
      </c>
      <c r="I31" s="91" t="s">
        <v>22</v>
      </c>
      <c r="J31" s="91" t="s">
        <v>22</v>
      </c>
      <c r="K31" s="91" t="s">
        <v>22</v>
      </c>
      <c r="L31" s="91" t="s">
        <v>22</v>
      </c>
      <c r="M31" s="91" t="s">
        <v>22</v>
      </c>
      <c r="N31" s="91" t="s">
        <v>22</v>
      </c>
      <c r="O31" s="91" t="s">
        <v>22</v>
      </c>
      <c r="P31" s="91" t="s">
        <v>22</v>
      </c>
      <c r="Q31" s="91" t="s">
        <v>22</v>
      </c>
      <c r="R31" s="91" t="s">
        <v>22</v>
      </c>
      <c r="S31" s="91" t="s">
        <v>22</v>
      </c>
      <c r="T31" s="91" t="s">
        <v>22</v>
      </c>
      <c r="U31" s="91">
        <f>Tab.3.1!U32/Tab.3.1!T32*100-100</f>
        <v>-0.55758791597828861</v>
      </c>
      <c r="V31" s="91">
        <f>Tab.3.1!V32/Tab.3.1!U32*100-100</f>
        <v>-1.6673094609428176</v>
      </c>
      <c r="W31" s="91">
        <f>Tab.3.1!W32/Tab.3.1!V32*100-100</f>
        <v>-3.7984613063810571</v>
      </c>
      <c r="X31" s="91">
        <f>Tab.3.1!X32/Tab.3.1!W32*100-100</f>
        <v>-3.7383177570093409</v>
      </c>
      <c r="Y31" s="91">
        <f>Tab.3.1!Y32/Tab.3.1!X32*100-100</f>
        <v>-6.5159314524011194</v>
      </c>
      <c r="Z31" s="91">
        <f>Tab.3.1!Z32/Tab.3.1!Y32*100-100</f>
        <v>-3.2724611417020952</v>
      </c>
      <c r="AA31" s="91">
        <f>Tab.3.1!AA32/Tab.3.1!Z32*100-100</f>
        <v>-3.6101603314718034</v>
      </c>
      <c r="AB31" s="91">
        <f>Tab.3.1!AB32/Tab.3.1!AA32*100-100</f>
        <v>1.9586588419990392</v>
      </c>
      <c r="AC31" s="91">
        <f>Tab.3.1!AC32/Tab.3.1!AB32*100-100</f>
        <v>-0.89086043186567565</v>
      </c>
      <c r="AD31" s="91">
        <f>Tab.3.1!AD32/Tab.3.1!AC32*100-100</f>
        <v>-2.4672634460309268</v>
      </c>
      <c r="AE31" s="91">
        <f>Tab.3.1!AE32/Tab.3.1!AD32*100-100</f>
        <v>-1.0733113361398807</v>
      </c>
      <c r="AF31" s="91">
        <f>Tab.3.1!AF32/Tab.3.1!AE32*100-100</f>
        <v>-1.2728109185707837</v>
      </c>
      <c r="AG31" s="91">
        <f>Tab.3.1!AG32/Tab.3.1!AF32*100-100</f>
        <v>-3.0754892823858171</v>
      </c>
      <c r="AH31" s="91">
        <f>Tab.3.1!AH32/Tab.3.1!AG32*100-100</f>
        <v>-2.0192307692307736</v>
      </c>
      <c r="AI31" s="91">
        <f>Tab.3.1!AI32/Tab.3.1!AH32*100-100</f>
        <v>-1.5170101406607728</v>
      </c>
      <c r="AJ31" s="91">
        <f>Tab.3.1!AJ32/Tab.3.1!AI32*100-100</f>
        <v>1.5902013701473834</v>
      </c>
      <c r="AK31" s="9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91" t="s">
        <v>102</v>
      </c>
      <c r="D32" s="91" t="s">
        <v>22</v>
      </c>
      <c r="E32" s="91" t="s">
        <v>22</v>
      </c>
      <c r="F32" s="91" t="s">
        <v>22</v>
      </c>
      <c r="G32" s="91" t="s">
        <v>22</v>
      </c>
      <c r="H32" s="91" t="s">
        <v>22</v>
      </c>
      <c r="I32" s="91" t="s">
        <v>22</v>
      </c>
      <c r="J32" s="91" t="s">
        <v>22</v>
      </c>
      <c r="K32" s="91" t="s">
        <v>22</v>
      </c>
      <c r="L32" s="91" t="s">
        <v>22</v>
      </c>
      <c r="M32" s="91" t="s">
        <v>22</v>
      </c>
      <c r="N32" s="91" t="s">
        <v>22</v>
      </c>
      <c r="O32" s="91" t="s">
        <v>22</v>
      </c>
      <c r="P32" s="91" t="s">
        <v>22</v>
      </c>
      <c r="Q32" s="91" t="s">
        <v>22</v>
      </c>
      <c r="R32" s="91" t="s">
        <v>22</v>
      </c>
      <c r="S32" s="91" t="s">
        <v>22</v>
      </c>
      <c r="T32" s="91" t="s">
        <v>22</v>
      </c>
      <c r="U32" s="91">
        <f>Tab.3.1!U33/Tab.3.1!T33*100-100</f>
        <v>1.172694729045773</v>
      </c>
      <c r="V32" s="91">
        <f>Tab.3.1!V33/Tab.3.1!U33*100-100</f>
        <v>2.122986822840403</v>
      </c>
      <c r="W32" s="91">
        <f>Tab.3.1!W33/Tab.3.1!V33*100-100</f>
        <v>1.8757467144563833</v>
      </c>
      <c r="X32" s="91">
        <f>Tab.3.1!X33/Tab.3.1!W33*100-100</f>
        <v>-2.0405769907353033</v>
      </c>
      <c r="Y32" s="91">
        <f>Tab.3.1!Y33/Tab.3.1!X33*100-100</f>
        <v>1.065485454327785</v>
      </c>
      <c r="Z32" s="91">
        <f>Tab.3.1!Z33/Tab.3.1!Y33*100-100</f>
        <v>-1.6465292584695561</v>
      </c>
      <c r="AA32" s="91">
        <f>Tab.3.1!AA33/Tab.3.1!Z33*100-100</f>
        <v>1.7102252198000656</v>
      </c>
      <c r="AB32" s="91">
        <f>Tab.3.1!AB33/Tab.3.1!AA33*100-100</f>
        <v>0.28419182948489663</v>
      </c>
      <c r="AC32" s="91">
        <f>Tab.3.1!AC33/Tab.3.1!AB33*100-100</f>
        <v>1.086314795135209</v>
      </c>
      <c r="AD32" s="91">
        <f>Tab.3.1!AD33/Tab.3.1!AC33*100-100</f>
        <v>-2.8734960869057318</v>
      </c>
      <c r="AE32" s="91">
        <f>Tab.3.1!AE33/Tab.3.1!AD33*100-100</f>
        <v>3.6560432952495603</v>
      </c>
      <c r="AF32" s="91">
        <f>Tab.3.1!AF33/Tab.3.1!AE33*100-100</f>
        <v>2.2740457129597331</v>
      </c>
      <c r="AG32" s="91">
        <f>Tab.3.1!AG33/Tab.3.1!AF33*100-100</f>
        <v>-0.55587067498581177</v>
      </c>
      <c r="AH32" s="91">
        <f>Tab.3.1!AH33/Tab.3.1!AG33*100-100</f>
        <v>2.7150353639059972</v>
      </c>
      <c r="AI32" s="91">
        <f>Tab.3.1!AI33/Tab.3.1!AH33*100-100</f>
        <v>2.443358507330089</v>
      </c>
      <c r="AJ32" s="91">
        <f>Tab.3.1!AJ33/Tab.3.1!AI33*100-100</f>
        <v>-0.57458803122291613</v>
      </c>
      <c r="AK32" s="9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105" t="s">
        <v>102</v>
      </c>
      <c r="D33" s="105">
        <f>Tab.3.1!D34/Tab.3.1!C34*100-100</f>
        <v>-12.293799778319581</v>
      </c>
      <c r="E33" s="105">
        <f>Tab.3.1!E34/Tab.3.1!D34*100-100</f>
        <v>-3.0429859052916015</v>
      </c>
      <c r="F33" s="105">
        <f>Tab.3.1!F34/Tab.3.1!E34*100-100</f>
        <v>1.6526566462846688</v>
      </c>
      <c r="G33" s="105">
        <f>Tab.3.1!G34/Tab.3.1!F34*100-100</f>
        <v>1.4838563511298446</v>
      </c>
      <c r="H33" s="105">
        <f>Tab.3.1!H34/Tab.3.1!G34*100-100</f>
        <v>-1.9184049436541244</v>
      </c>
      <c r="I33" s="105">
        <f>Tab.3.1!I34/Tab.3.1!H34*100-100</f>
        <v>-2.2869203800153457</v>
      </c>
      <c r="J33" s="105">
        <f>Tab.3.1!J34/Tab.3.1!I34*100-100</f>
        <v>-0.40079120784474753</v>
      </c>
      <c r="K33" s="105">
        <f>Tab.3.1!K34/Tab.3.1!J34*100-100</f>
        <v>-1.0602043563796002</v>
      </c>
      <c r="L33" s="105">
        <f>Tab.3.1!L34/Tab.3.1!K34*100-100</f>
        <v>-2.1308145742393378</v>
      </c>
      <c r="M33" s="105">
        <f>Tab.3.1!M34/Tab.3.1!L34*100-100</f>
        <v>-3.0376774295685607</v>
      </c>
      <c r="N33" s="105">
        <f>Tab.3.1!N34/Tab.3.1!M34*100-100</f>
        <v>-2.20480649070916</v>
      </c>
      <c r="O33" s="105">
        <f>Tab.3.1!O34/Tab.3.1!N34*100-100</f>
        <v>-1.7131995993116504</v>
      </c>
      <c r="P33" s="105">
        <f>Tab.3.1!P34/Tab.3.1!O34*100-100</f>
        <v>-0.76732608582031503</v>
      </c>
      <c r="Q33" s="105">
        <f>Tab.3.1!Q34/Tab.3.1!P34*100-100</f>
        <v>-1.9628304348446335</v>
      </c>
      <c r="R33" s="105">
        <f>Tab.3.1!R34/Tab.3.1!Q34*100-100</f>
        <v>0.95539868531948002</v>
      </c>
      <c r="S33" s="105">
        <f>Tab.3.1!S34/Tab.3.1!R34*100-100</f>
        <v>1.612221932737242</v>
      </c>
      <c r="T33" s="105">
        <f>Tab.3.1!T34/Tab.3.1!S34*100-100</f>
        <v>1.1025316220907797</v>
      </c>
      <c r="U33" s="105">
        <f>Tab.3.1!U34/Tab.3.1!T34*100-100</f>
        <v>-3.2699065000997507E-2</v>
      </c>
      <c r="V33" s="105">
        <f>Tab.3.1!V34/Tab.3.1!U34*100-100</f>
        <v>0.22486611128445588</v>
      </c>
      <c r="W33" s="105">
        <f>Tab.3.1!W34/Tab.3.1!V34*100-100</f>
        <v>-0.47575860717009277</v>
      </c>
      <c r="X33" s="105">
        <f>Tab.3.1!X34/Tab.3.1!W34*100-100</f>
        <v>-0.43052181018295244</v>
      </c>
      <c r="Y33" s="105">
        <f>Tab.3.1!Y34/Tab.3.1!X34*100-100</f>
        <v>-0.35792816871862954</v>
      </c>
      <c r="Z33" s="105">
        <f>Tab.3.1!Z34/Tab.3.1!Y34*100-100</f>
        <v>-0.60312591357923395</v>
      </c>
      <c r="AA33" s="105">
        <f>Tab.3.1!AA34/Tab.3.1!Z34*100-100</f>
        <v>-0.28391288363084755</v>
      </c>
      <c r="AB33" s="105">
        <f>Tab.3.1!AB34/Tab.3.1!AA34*100-100</f>
        <v>0.48348682820314082</v>
      </c>
      <c r="AC33" s="105">
        <f>Tab.3.1!AC34/Tab.3.1!AB34*100-100</f>
        <v>0.73734858997963215</v>
      </c>
      <c r="AD33" s="105">
        <f>Tab.3.1!AD34/Tab.3.1!AC34*100-100</f>
        <v>0.31302562808990331</v>
      </c>
      <c r="AE33" s="105">
        <f>Tab.3.1!AE34/Tab.3.1!AD34*100-100</f>
        <v>6.0372074067970516E-2</v>
      </c>
      <c r="AF33" s="105">
        <f>Tab.3.1!AF34/Tab.3.1!AE34*100-100</f>
        <v>-0.95323824781810629</v>
      </c>
      <c r="AG33" s="105">
        <f>Tab.3.1!AG34/Tab.3.1!AF34*100-100</f>
        <v>0.12937883939633821</v>
      </c>
      <c r="AH33" s="105">
        <f>Tab.3.1!AH34/Tab.3.1!AG34*100-100</f>
        <v>0.33771975813499466</v>
      </c>
      <c r="AI33" s="105">
        <f>Tab.3.1!AI34/Tab.3.1!AH34*100-100</f>
        <v>-0.18657934956306121</v>
      </c>
      <c r="AJ33" s="105">
        <f>Tab.3.1!AJ34/Tab.3.1!AI34*100-100</f>
        <v>-4.2751355065263397E-2</v>
      </c>
      <c r="AK33" s="105">
        <f>Tab.3.1!AK34/Tab.3.1!AJ34*100-100</f>
        <v>-0.43675221321974789</v>
      </c>
      <c r="AL33" s="162" t="s">
        <v>8</v>
      </c>
      <c r="AM33" s="36"/>
    </row>
    <row r="34" spans="1:39" ht="16.899999999999999" customHeight="1">
      <c r="A34" s="31"/>
      <c r="B34" s="45"/>
      <c r="C34" s="9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.140625" style="24" customWidth="1"/>
    <col min="2" max="2" width="46.710937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7.85546875" style="24" customWidth="1"/>
    <col min="39" max="39" width="10" style="24" customWidth="1"/>
    <col min="40" max="16384" width="15.7109375" style="24"/>
  </cols>
  <sheetData>
    <row r="1" spans="1:42" s="146" customFormat="1" ht="20.25" customHeight="1">
      <c r="A1" s="140" t="s">
        <v>151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22"/>
      <c r="B2" s="75"/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3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20">
        <f>Tab.3.1!C4/Tab.3.1!C$34*100</f>
        <v>4.8749118503566722</v>
      </c>
      <c r="D3" s="20">
        <f>Tab.3.1!D4/Tab.3.1!D$34*100</f>
        <v>3.3010871023519952</v>
      </c>
      <c r="E3" s="20">
        <f>Tab.3.1!E4/Tab.3.1!E$34*100</f>
        <v>2.7868441602551512</v>
      </c>
      <c r="F3" s="20">
        <f>Tab.3.1!F4/Tab.3.1!F$34*100</f>
        <v>2.5690476779761369</v>
      </c>
      <c r="G3" s="20">
        <f>Tab.3.1!G4/Tab.3.1!G$34*100</f>
        <v>2.3240914966222488</v>
      </c>
      <c r="H3" s="20">
        <f>Tab.3.1!H4/Tab.3.1!H$34*100</f>
        <v>2.2315476998819861</v>
      </c>
      <c r="I3" s="20">
        <f>Tab.3.1!I4/Tab.3.1!I$34*100</f>
        <v>2.5070248568847511</v>
      </c>
      <c r="J3" s="20">
        <f>Tab.3.1!J4/Tab.3.1!J$34*100</f>
        <v>2.652132299038751</v>
      </c>
      <c r="K3" s="20">
        <f>Tab.3.1!K4/Tab.3.1!K$34*100</f>
        <v>2.5935471696239243</v>
      </c>
      <c r="L3" s="20">
        <f>Tab.3.1!L4/Tab.3.1!L$34*100</f>
        <v>2.5360491419142246</v>
      </c>
      <c r="M3" s="20">
        <f>Tab.3.1!M4/Tab.3.1!M$34*100</f>
        <v>2.4159094381961319</v>
      </c>
      <c r="N3" s="20">
        <f>Tab.3.1!N4/Tab.3.1!N$34*100</f>
        <v>2.3760905487204513</v>
      </c>
      <c r="O3" s="20">
        <f>Tab.3.1!O4/Tab.3.1!O$34*100</f>
        <v>2.3799412881757522</v>
      </c>
      <c r="P3" s="20">
        <f>Tab.3.1!P4/Tab.3.1!P$34*100</f>
        <v>2.4285198559918011</v>
      </c>
      <c r="Q3" s="20">
        <f>Tab.3.1!Q4/Tab.3.1!Q$34*100</f>
        <v>2.2677287679542983</v>
      </c>
      <c r="R3" s="20">
        <f>Tab.3.1!R4/Tab.3.1!R$34*100</f>
        <v>2.1298580353331817</v>
      </c>
      <c r="S3" s="20">
        <f>Tab.3.1!S4/Tab.3.1!S$34*100</f>
        <v>2.0995562596628359</v>
      </c>
      <c r="T3" s="20">
        <f>Tab.3.1!T4/Tab.3.1!T$34*100</f>
        <v>2.0879917809874899</v>
      </c>
      <c r="U3" s="20">
        <f>Tab.3.1!U4/Tab.3.1!U$34*100</f>
        <v>2.0778794575145549</v>
      </c>
      <c r="V3" s="20">
        <f>Tab.3.1!V4/Tab.3.1!V$34*100</f>
        <v>2.0361649784793818</v>
      </c>
      <c r="W3" s="20">
        <f>Tab.3.1!W4/Tab.3.1!W$34*100</f>
        <v>2.0430846487264542</v>
      </c>
      <c r="X3" s="20">
        <f>Tab.3.1!X4/Tab.3.1!X$34*100</f>
        <v>2.059309773623748</v>
      </c>
      <c r="Y3" s="20">
        <f>Tab.3.1!Y4/Tab.3.1!Y$34*100</f>
        <v>2.0603802234914763</v>
      </c>
      <c r="Z3" s="20">
        <f>Tab.3.1!Z4/Tab.3.1!Z$34*100</f>
        <v>2.1048183978182493</v>
      </c>
      <c r="AA3" s="20">
        <f>Tab.3.1!AA4/Tab.3.1!AA$34*100</f>
        <v>2.0785641332675917</v>
      </c>
      <c r="AB3" s="20">
        <f>Tab.3.1!AB4/Tab.3.1!AB$34*100</f>
        <v>2.0129222202385324</v>
      </c>
      <c r="AC3" s="20">
        <f>Tab.3.1!AC4/Tab.3.1!AC$34*100</f>
        <v>1.9643744434526107</v>
      </c>
      <c r="AD3" s="20">
        <f>Tab.3.1!AD4/Tab.3.1!AD$34*100</f>
        <v>1.9269205256380797</v>
      </c>
      <c r="AE3" s="20">
        <f>Tab.3.1!AE4/Tab.3.1!AE$34*100</f>
        <v>1.8981356609678184</v>
      </c>
      <c r="AF3" s="20">
        <f>Tab.3.1!AF4/Tab.3.1!AF$34*100</f>
        <v>1.870907697001976</v>
      </c>
      <c r="AG3" s="20">
        <f>Tab.3.1!AG4/Tab.3.1!AG$34*100</f>
        <v>1.8084172171542412</v>
      </c>
      <c r="AH3" s="20">
        <f>Tab.3.1!AH4/Tab.3.1!AH$34*100</f>
        <v>1.7790351866446632</v>
      </c>
      <c r="AI3" s="20">
        <f>Tab.3.1!AI4/Tab.3.1!AI$34*100</f>
        <v>1.7403727656418702</v>
      </c>
      <c r="AJ3" s="20">
        <f>Tab.3.1!AJ4/Tab.3.1!AJ$34*100</f>
        <v>1.7192958720751348</v>
      </c>
      <c r="AK3" s="20">
        <f>Tab.3.1!AK4/Tab.3.1!AK$34*100</f>
        <v>1.7101809793596958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20">
        <f>Tab.3.1!C5/Tab.3.1!C$34*100</f>
        <v>41.280529399808927</v>
      </c>
      <c r="D4" s="20">
        <f>Tab.3.1!D5/Tab.3.1!D$34*100</f>
        <v>37.75229603109598</v>
      </c>
      <c r="E4" s="20">
        <f>Tab.3.1!E5/Tab.3.1!E$34*100</f>
        <v>37.22052936491886</v>
      </c>
      <c r="F4" s="20">
        <f>Tab.3.1!F5/Tab.3.1!F$34*100</f>
        <v>37.380652752102314</v>
      </c>
      <c r="G4" s="20">
        <f>Tab.3.1!G5/Tab.3.1!G$34*100</f>
        <v>37.732882841475515</v>
      </c>
      <c r="H4" s="20">
        <f>Tab.3.1!H5/Tab.3.1!H$34*100</f>
        <v>36.131391049709173</v>
      </c>
      <c r="I4" s="20">
        <f>Tab.3.1!I5/Tab.3.1!I$34*100</f>
        <v>33.857999528250645</v>
      </c>
      <c r="J4" s="20">
        <f>Tab.3.1!J5/Tab.3.1!J$34*100</f>
        <v>32.154782564261808</v>
      </c>
      <c r="K4" s="20">
        <f>Tab.3.1!K5/Tab.3.1!K$34*100</f>
        <v>30.583853522637543</v>
      </c>
      <c r="L4" s="20">
        <f>Tab.3.1!L5/Tab.3.1!L$34*100</f>
        <v>28.787963356677704</v>
      </c>
      <c r="M4" s="20">
        <f>Tab.3.1!M5/Tab.3.1!M$34*100</f>
        <v>27.37043386522484</v>
      </c>
      <c r="N4" s="20">
        <f>Tab.3.1!N5/Tab.3.1!N$34*100</f>
        <v>26.263495406638754</v>
      </c>
      <c r="O4" s="20">
        <f>Tab.3.1!O5/Tab.3.1!O$34*100</f>
        <v>25.525161588180978</v>
      </c>
      <c r="P4" s="20">
        <f>Tab.3.1!P5/Tab.3.1!P$34*100</f>
        <v>25.204068308430362</v>
      </c>
      <c r="Q4" s="20">
        <f>Tab.3.1!Q5/Tab.3.1!Q$34*100</f>
        <v>24.595360227612321</v>
      </c>
      <c r="R4" s="20">
        <f>Tab.3.1!R5/Tab.3.1!R$34*100</f>
        <v>24.275237393083032</v>
      </c>
      <c r="S4" s="20">
        <f>Tab.3.1!S5/Tab.3.1!S$34*100</f>
        <v>24.606585512483541</v>
      </c>
      <c r="T4" s="20">
        <f>Tab.3.1!T5/Tab.3.1!T$34*100</f>
        <v>24.919385473413396</v>
      </c>
      <c r="U4" s="20">
        <f>Tab.3.1!U5/Tab.3.1!U$34*100</f>
        <v>25.17118647910192</v>
      </c>
      <c r="V4" s="20">
        <f>Tab.3.1!V5/Tab.3.1!V$34*100</f>
        <v>25.130976333782844</v>
      </c>
      <c r="W4" s="20">
        <f>Tab.3.1!W5/Tab.3.1!W$34*100</f>
        <v>25.628710112067704</v>
      </c>
      <c r="X4" s="20">
        <f>Tab.3.1!X5/Tab.3.1!X$34*100</f>
        <v>25.893217190551916</v>
      </c>
      <c r="Y4" s="20">
        <f>Tab.3.1!Y5/Tab.3.1!Y$34*100</f>
        <v>25.990810756563587</v>
      </c>
      <c r="Z4" s="20">
        <f>Tab.3.1!Z5/Tab.3.1!Z$34*100</f>
        <v>26.250473279594377</v>
      </c>
      <c r="AA4" s="20">
        <f>Tab.3.1!AA5/Tab.3.1!AA$34*100</f>
        <v>26.17080192998521</v>
      </c>
      <c r="AB4" s="20">
        <f>Tab.3.1!AB5/Tab.3.1!AB$34*100</f>
        <v>25.948492937028544</v>
      </c>
      <c r="AC4" s="20">
        <f>Tab.3.1!AC5/Tab.3.1!AC$34*100</f>
        <v>25.813904687556068</v>
      </c>
      <c r="AD4" s="20">
        <f>Tab.3.1!AD5/Tab.3.1!AD$34*100</f>
        <v>25.993266942116517</v>
      </c>
      <c r="AE4" s="20">
        <f>Tab.3.1!AE5/Tab.3.1!AE$34*100</f>
        <v>25.991015729514316</v>
      </c>
      <c r="AF4" s="20">
        <f>Tab.3.1!AF5/Tab.3.1!AF$34*100</f>
        <v>25.851270110863339</v>
      </c>
      <c r="AG4" s="20">
        <f>Tab.3.1!AG5/Tab.3.1!AG$34*100</f>
        <v>25.669650658837512</v>
      </c>
      <c r="AH4" s="20">
        <f>Tab.3.1!AH5/Tab.3.1!AH$34*100</f>
        <v>25.472979739703298</v>
      </c>
      <c r="AI4" s="20">
        <f>Tab.3.1!AI5/Tab.3.1!AI$34*100</f>
        <v>25.176949167330115</v>
      </c>
      <c r="AJ4" s="20">
        <f>Tab.3.1!AJ5/Tab.3.1!AJ$34*100</f>
        <v>24.655933523760062</v>
      </c>
      <c r="AK4" s="20">
        <f>Tab.3.1!AK5/Tab.3.1!AK$34*100</f>
        <v>24.27008279134499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20">
        <f>Tab.3.1!C6/Tab.3.1!C$34*100</f>
        <v>30.089289314329491</v>
      </c>
      <c r="D5" s="20">
        <f>Tab.3.1!D6/Tab.3.1!D$34*100</f>
        <v>23.904430315022314</v>
      </c>
      <c r="E5" s="20">
        <f>Tab.3.1!E6/Tab.3.1!E$34*100</f>
        <v>20.833208344662953</v>
      </c>
      <c r="F5" s="20">
        <f>Tab.3.1!F6/Tab.3.1!F$34*100</f>
        <v>18.687280224958258</v>
      </c>
      <c r="G5" s="20">
        <f>Tab.3.1!G6/Tab.3.1!G$34*100</f>
        <v>18.103563100439548</v>
      </c>
      <c r="H5" s="20">
        <f>Tab.3.1!H6/Tab.3.1!H$34*100</f>
        <v>17.607077757014348</v>
      </c>
      <c r="I5" s="20">
        <f>Tab.3.1!I6/Tab.3.1!I$34*100</f>
        <v>16.892052589287374</v>
      </c>
      <c r="J5" s="20">
        <f>Tab.3.1!J6/Tab.3.1!J$34*100</f>
        <v>16.77007647150154</v>
      </c>
      <c r="K5" s="20">
        <f>Tab.3.1!K6/Tab.3.1!K$34*100</f>
        <v>16.351176198918402</v>
      </c>
      <c r="L5" s="20">
        <f>Tab.3.1!L6/Tab.3.1!L$34*100</f>
        <v>16.132377908870694</v>
      </c>
      <c r="M5" s="20">
        <f>Tab.3.1!M6/Tab.3.1!M$34*100</f>
        <v>16.481729181188499</v>
      </c>
      <c r="N5" s="20">
        <f>Tab.3.1!N6/Tab.3.1!N$34*100</f>
        <v>16.753675117081478</v>
      </c>
      <c r="O5" s="20">
        <f>Tab.3.1!O6/Tab.3.1!O$34*100</f>
        <v>16.717625742608757</v>
      </c>
      <c r="P5" s="20">
        <f>Tab.3.1!P6/Tab.3.1!P$34*100</f>
        <v>16.867525404981912</v>
      </c>
      <c r="Q5" s="20">
        <f>Tab.3.1!Q6/Tab.3.1!Q$34*100</f>
        <v>17.01664000967039</v>
      </c>
      <c r="R5" s="20">
        <f>Tab.3.1!R6/Tab.3.1!R$34*100</f>
        <v>17.001723975454137</v>
      </c>
      <c r="S5" s="20">
        <f>Tab.3.1!S6/Tab.3.1!S$34*100</f>
        <v>17.391522562892309</v>
      </c>
      <c r="T5" s="20">
        <f>Tab.3.1!T6/Tab.3.1!T$34*100</f>
        <v>17.954376710495644</v>
      </c>
      <c r="U5" s="20">
        <f>Tab.3.1!U6/Tab.3.1!U$34*100</f>
        <v>18.161365994155425</v>
      </c>
      <c r="V5" s="20">
        <f>Tab.3.1!V6/Tab.3.1!V$34*100</f>
        <v>18.059654549919649</v>
      </c>
      <c r="W5" s="20">
        <f>Tab.3.1!W6/Tab.3.1!W$34*100</f>
        <v>18.46719949783278</v>
      </c>
      <c r="X5" s="20">
        <f>Tab.3.1!X6/Tab.3.1!X$34*100</f>
        <v>18.740414579295816</v>
      </c>
      <c r="Y5" s="20">
        <f>Tab.3.1!Y6/Tab.3.1!Y$34*100</f>
        <v>18.957177951051786</v>
      </c>
      <c r="Z5" s="20">
        <f>Tab.3.1!Z6/Tab.3.1!Z$34*100</f>
        <v>19.21399919885425</v>
      </c>
      <c r="AA5" s="20">
        <f>Tab.3.1!AA6/Tab.3.1!AA$34*100</f>
        <v>19.209273966330915</v>
      </c>
      <c r="AB5" s="20">
        <f>Tab.3.1!AB6/Tab.3.1!AB$34*100</f>
        <v>19.045433685176686</v>
      </c>
      <c r="AC5" s="20">
        <f>Tab.3.1!AC6/Tab.3.1!AC$34*100</f>
        <v>18.954631398460204</v>
      </c>
      <c r="AD5" s="20">
        <f>Tab.3.1!AD6/Tab.3.1!AD$34*100</f>
        <v>19.138814582944942</v>
      </c>
      <c r="AE5" s="20">
        <f>Tab.3.1!AE6/Tab.3.1!AE$34*100</f>
        <v>19.138640920568172</v>
      </c>
      <c r="AF5" s="20">
        <f>Tab.3.1!AF6/Tab.3.1!AF$34*100</f>
        <v>18.888216901491628</v>
      </c>
      <c r="AG5" s="20">
        <f>Tab.3.1!AG6/Tab.3.1!AG$34*100</f>
        <v>18.760376253888364</v>
      </c>
      <c r="AH5" s="20">
        <f>Tab.3.1!AH6/Tab.3.1!AH$34*100</f>
        <v>18.64367480765128</v>
      </c>
      <c r="AI5" s="20">
        <f>Tab.3.1!AI6/Tab.3.1!AI$34*100</f>
        <v>18.451353974676369</v>
      </c>
      <c r="AJ5" s="20">
        <f>Tab.3.1!AJ6/Tab.3.1!AJ$34*100</f>
        <v>18.060789623561707</v>
      </c>
      <c r="AK5" s="20">
        <f>Tab.3.1!AK6/Tab.3.1!AK$34*100</f>
        <v>17.774989452459359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0"/>
      <c r="T6" s="20">
        <f>Tab.3.1!T7/Tab.3.1!T$34*100</f>
        <v>0.33141527596715853</v>
      </c>
      <c r="U6" s="20">
        <f>Tab.3.1!U7/Tab.3.1!U$34*100</f>
        <v>0.34836435003114447</v>
      </c>
      <c r="V6" s="20">
        <f>Tab.3.1!V7/Tab.3.1!V$34*100</f>
        <v>0.35038323502927582</v>
      </c>
      <c r="W6" s="20">
        <f>Tab.3.1!W7/Tab.3.1!W$34*100</f>
        <v>0.3673180049675594</v>
      </c>
      <c r="X6" s="20">
        <f>Tab.3.1!X7/Tab.3.1!X$34*100</f>
        <v>0.39238405377291941</v>
      </c>
      <c r="Y6" s="20">
        <f>Tab.3.1!Y7/Tab.3.1!Y$34*100</f>
        <v>0.39433897225337178</v>
      </c>
      <c r="Z6" s="20">
        <f>Tab.3.1!Z7/Tab.3.1!Z$34*100</f>
        <v>0.39848770021784574</v>
      </c>
      <c r="AA6" s="20">
        <f>Tab.3.1!AA7/Tab.3.1!AA$34*100</f>
        <v>0.41602099035007395</v>
      </c>
      <c r="AB6" s="20">
        <f>Tab.3.1!AB7/Tab.3.1!AB$34*100</f>
        <v>0.38729420887819399</v>
      </c>
      <c r="AC6" s="20">
        <f>Tab.3.1!AC7/Tab.3.1!AC$34*100</f>
        <v>0.38946085440013567</v>
      </c>
      <c r="AD6" s="20">
        <f>Tab.3.1!AD7/Tab.3.1!AD$34*100</f>
        <v>0.33231737718564253</v>
      </c>
      <c r="AE6" s="20">
        <f>Tab.3.1!AE7/Tab.3.1!AE$34*100</f>
        <v>0.34869021815073947</v>
      </c>
      <c r="AF6" s="20">
        <f>Tab.3.1!AF7/Tab.3.1!AF$34*100</f>
        <v>0.320439559958835</v>
      </c>
      <c r="AG6" s="20">
        <f>Tab.3.1!AG7/Tab.3.1!AG$34*100</f>
        <v>0.32603281954493024</v>
      </c>
      <c r="AH6" s="20">
        <f>Tab.3.1!AH7/Tab.3.1!AH$34*100</f>
        <v>0.32765685074958306</v>
      </c>
      <c r="AI6" s="20">
        <f>Tab.3.1!AI7/Tab.3.1!AI$34*100</f>
        <v>0.29653299597570154</v>
      </c>
      <c r="AJ6" s="20">
        <f>Tab.3.1!AJ7/Tab.3.1!AJ$34*100</f>
        <v>0.29840552164776579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f>Tab.3.1!C8/Tab.3.1!C$34*100</f>
        <v>25.215694051411099</v>
      </c>
      <c r="D7" s="20">
        <f>Tab.3.1!D8/Tab.3.1!D$34*100</f>
        <v>19.672734061946162</v>
      </c>
      <c r="E7" s="20">
        <f>Tab.3.1!E8/Tab.3.1!E$34*100</f>
        <v>17.100966009210133</v>
      </c>
      <c r="F7" s="20">
        <f>Tab.3.1!F8/Tab.3.1!F$34*100</f>
        <v>15.145558426129883</v>
      </c>
      <c r="G7" s="20">
        <f>Tab.3.1!G8/Tab.3.1!G$34*100</f>
        <v>14.485401850118281</v>
      </c>
      <c r="H7" s="20">
        <f>Tab.3.1!H8/Tab.3.1!H$34*100</f>
        <v>13.952863408317567</v>
      </c>
      <c r="I7" s="20">
        <f>Tab.3.1!I8/Tab.3.1!I$34*100</f>
        <v>13.640016090372301</v>
      </c>
      <c r="J7" s="20">
        <f>Tab.3.1!J8/Tab.3.1!J$34*100</f>
        <v>13.73666760348023</v>
      </c>
      <c r="K7" s="20">
        <f>Tab.3.1!K8/Tab.3.1!K$34*100</f>
        <v>13.535648486112558</v>
      </c>
      <c r="L7" s="20">
        <f>Tab.3.1!L8/Tab.3.1!L$34*100</f>
        <v>13.518288679316129</v>
      </c>
      <c r="M7" s="20">
        <f>Tab.3.1!M8/Tab.3.1!M$34*100</f>
        <v>13.835877662859069</v>
      </c>
      <c r="N7" s="20">
        <f>Tab.3.1!N8/Tab.3.1!N$34*100</f>
        <v>14.068720622608069</v>
      </c>
      <c r="O7" s="20">
        <f>Tab.3.1!O8/Tab.3.1!O$34*100</f>
        <v>14.225639819509048</v>
      </c>
      <c r="P7" s="20">
        <f>Tab.3.1!P8/Tab.3.1!P$34*100</f>
        <v>14.389517818326262</v>
      </c>
      <c r="Q7" s="20">
        <f>Tab.3.1!Q8/Tab.3.1!Q$34*100</f>
        <v>14.60743702214676</v>
      </c>
      <c r="R7" s="20">
        <f>Tab.3.1!R8/Tab.3.1!R$34*100</f>
        <v>14.665543218567937</v>
      </c>
      <c r="S7" s="20">
        <f>Tab.3.1!S8/Tab.3.1!S$34*100</f>
        <v>15.098627754556057</v>
      </c>
      <c r="T7" s="20">
        <f>Tab.3.1!T8/Tab.3.1!T$34*100</f>
        <v>15.707745901285517</v>
      </c>
      <c r="U7" s="20">
        <f>Tab.3.1!U8/Tab.3.1!U$34*100</f>
        <v>15.901801627715423</v>
      </c>
      <c r="V7" s="20">
        <f>Tab.3.1!V8/Tab.3.1!V$34*100</f>
        <v>15.869570837085259</v>
      </c>
      <c r="W7" s="20">
        <f>Tab.3.1!W8/Tab.3.1!W$34*100</f>
        <v>16.278767742249688</v>
      </c>
      <c r="X7" s="20">
        <f>Tab.3.1!X8/Tab.3.1!X$34*100</f>
        <v>16.506325426595374</v>
      </c>
      <c r="Y7" s="20">
        <f>Tab.3.1!Y8/Tab.3.1!Y$34*100</f>
        <v>16.682447497829227</v>
      </c>
      <c r="Z7" s="20">
        <f>Tab.3.1!Z8/Tab.3.1!Z$34*100</f>
        <v>16.917454551440692</v>
      </c>
      <c r="AA7" s="20">
        <f>Tab.3.1!AA8/Tab.3.1!AA$34*100</f>
        <v>16.835202859759104</v>
      </c>
      <c r="AB7" s="20">
        <f>Tab.3.1!AB8/Tab.3.1!AB$34*100</f>
        <v>16.686071537709161</v>
      </c>
      <c r="AC7" s="20">
        <f>Tab.3.1!AC8/Tab.3.1!AC$34*100</f>
        <v>16.63830698691903</v>
      </c>
      <c r="AD7" s="20">
        <f>Tab.3.1!AD8/Tab.3.1!AD$34*100</f>
        <v>16.828634355503723</v>
      </c>
      <c r="AE7" s="20">
        <f>Tab.3.1!AE8/Tab.3.1!AE$34*100</f>
        <v>16.814689401398876</v>
      </c>
      <c r="AF7" s="20">
        <f>Tab.3.1!AF8/Tab.3.1!AF$34*100</f>
        <v>16.607080948719826</v>
      </c>
      <c r="AG7" s="20">
        <f>Tab.3.1!AG8/Tab.3.1!AG$34*100</f>
        <v>16.475525147670478</v>
      </c>
      <c r="AH7" s="20">
        <f>Tab.3.1!AH8/Tab.3.1!AH$34*100</f>
        <v>16.34463404757447</v>
      </c>
      <c r="AI7" s="20">
        <f>Tab.3.1!AI8/Tab.3.1!AI$34*100</f>
        <v>16.173753721658141</v>
      </c>
      <c r="AJ7" s="20">
        <f>Tab.3.1!AJ8/Tab.3.1!AJ$34*100</f>
        <v>15.72438895059452</v>
      </c>
      <c r="AK7" s="20">
        <f>Tab.3.1!AK8/Tab.3.1!AK$34*100</f>
        <v>15.407847370237853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20">
        <f>Tab.3.1!T9/Tab.3.1!T$34*100</f>
        <v>0.77862625076621572</v>
      </c>
      <c r="U8" s="20">
        <f>Tab.3.1!U9/Tab.3.1!U$34*100</f>
        <v>0.80219878682411971</v>
      </c>
      <c r="V8" s="20">
        <f>Tab.3.1!V9/Tab.3.1!V$34*100</f>
        <v>0.78531944869303716</v>
      </c>
      <c r="W8" s="20">
        <f>Tab.3.1!W9/Tab.3.1!W$34*100</f>
        <v>0.76905178058322832</v>
      </c>
      <c r="X8" s="20">
        <f>Tab.3.1!X9/Tab.3.1!X$34*100</f>
        <v>0.77237703216353604</v>
      </c>
      <c r="Y8" s="20">
        <f>Tab.3.1!Y9/Tab.3.1!Y$34*100</f>
        <v>0.81060384586854939</v>
      </c>
      <c r="Z8" s="20">
        <f>Tab.3.1!Z9/Tab.3.1!Z$34*100</f>
        <v>0.80312117603805988</v>
      </c>
      <c r="AA8" s="20">
        <f>Tab.3.1!AA9/Tab.3.1!AA$34*100</f>
        <v>0.801225611044587</v>
      </c>
      <c r="AB8" s="20">
        <f>Tab.3.1!AB9/Tab.3.1!AB$34*100</f>
        <v>0.79123681135069945</v>
      </c>
      <c r="AC8" s="20">
        <f>Tab.3.1!AC9/Tab.3.1!AC$34*100</f>
        <v>0.79316497287799836</v>
      </c>
      <c r="AD8" s="20">
        <f>Tab.3.1!AD9/Tab.3.1!AD$34*100</f>
        <v>0.80727326330028226</v>
      </c>
      <c r="AE8" s="20">
        <f>Tab.3.1!AE9/Tab.3.1!AE$34*100</f>
        <v>0.79248761602696804</v>
      </c>
      <c r="AF8" s="20">
        <f>Tab.3.1!AF9/Tab.3.1!AF$34*100</f>
        <v>0.79945842433415826</v>
      </c>
      <c r="AG8" s="20">
        <f>Tab.3.1!AG9/Tab.3.1!AG$34*100</f>
        <v>0.80661721016392296</v>
      </c>
      <c r="AH8" s="20">
        <f>Tab.3.1!AH9/Tab.3.1!AH$34*100</f>
        <v>0.81859784639098498</v>
      </c>
      <c r="AI8" s="20">
        <f>Tab.3.1!AI9/Tab.3.1!AI$34*100</f>
        <v>0.84423020295987705</v>
      </c>
      <c r="AJ8" s="20">
        <f>Tab.3.1!AJ9/Tab.3.1!AJ$34*100</f>
        <v>0.89554388361420911</v>
      </c>
      <c r="AK8" s="2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0">
        <f>Tab.3.1!T10/Tab.3.1!T$34*100</f>
        <v>1.1365892824767547</v>
      </c>
      <c r="U9" s="20">
        <f>Tab.3.1!U10/Tab.3.1!U$34*100</f>
        <v>1.1090012295847373</v>
      </c>
      <c r="V9" s="20">
        <f>Tab.3.1!V10/Tab.3.1!V$34*100</f>
        <v>1.0543810291120752</v>
      </c>
      <c r="W9" s="20">
        <f>Tab.3.1!W10/Tab.3.1!W$34*100</f>
        <v>1.0520619700323053</v>
      </c>
      <c r="X9" s="20">
        <f>Tab.3.1!X10/Tab.3.1!X$34*100</f>
        <v>1.0693280667639835</v>
      </c>
      <c r="Y9" s="20">
        <f>Tab.3.1!Y10/Tab.3.1!Y$34*100</f>
        <v>1.069787635100641</v>
      </c>
      <c r="Z9" s="20">
        <f>Tab.3.1!Z10/Tab.3.1!Z$34*100</f>
        <v>1.0949357711576557</v>
      </c>
      <c r="AA9" s="20">
        <f>Tab.3.1!AA10/Tab.3.1!AA$34*100</f>
        <v>1.1568245051771502</v>
      </c>
      <c r="AB9" s="20">
        <f>Tab.3.1!AB10/Tab.3.1!AB$34*100</f>
        <v>1.180831127238634</v>
      </c>
      <c r="AC9" s="20">
        <f>Tab.3.1!AC10/Tab.3.1!AC$34*100</f>
        <v>1.1336985842630416</v>
      </c>
      <c r="AD9" s="20">
        <f>Tab.3.1!AD10/Tab.3.1!AD$34*100</f>
        <v>1.1705895869552965</v>
      </c>
      <c r="AE9" s="20">
        <f>Tab.3.1!AE10/Tab.3.1!AE$34*100</f>
        <v>1.1827736849915889</v>
      </c>
      <c r="AF9" s="20">
        <f>Tab.3.1!AF10/Tab.3.1!AF$34*100</f>
        <v>1.1612379684788088</v>
      </c>
      <c r="AG9" s="20">
        <f>Tab.3.1!AG10/Tab.3.1!AG$34*100</f>
        <v>1.1522010765090349</v>
      </c>
      <c r="AH9" s="20">
        <f>Tab.3.1!AH10/Tab.3.1!AH$34*100</f>
        <v>1.1527860629362408</v>
      </c>
      <c r="AI9" s="20">
        <f>Tab.3.1!AI10/Tab.3.1!AI$34*100</f>
        <v>1.1368370540826453</v>
      </c>
      <c r="AJ9" s="20">
        <f>Tab.3.1!AJ10/Tab.3.1!AJ$34*100</f>
        <v>1.1424512677052123</v>
      </c>
      <c r="AK9" s="2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20">
        <f>Tab.3.1!C11/Tab.3.1!C$34*100</f>
        <v>11.191240085479439</v>
      </c>
      <c r="D10" s="20">
        <f>Tab.3.1!D11/Tab.3.1!D$34*100</f>
        <v>13.84786571607367</v>
      </c>
      <c r="E10" s="20">
        <f>Tab.3.1!E11/Tab.3.1!E$34*100</f>
        <v>16.387321020255907</v>
      </c>
      <c r="F10" s="20">
        <f>Tab.3.1!F11/Tab.3.1!F$34*100</f>
        <v>18.69337252714406</v>
      </c>
      <c r="G10" s="20">
        <f>Tab.3.1!G11/Tab.3.1!G$34*100</f>
        <v>19.629319741035967</v>
      </c>
      <c r="H10" s="20">
        <f>Tab.3.1!H11/Tab.3.1!H$34*100</f>
        <v>18.524313292694821</v>
      </c>
      <c r="I10" s="20">
        <f>Tab.3.1!I11/Tab.3.1!I$34*100</f>
        <v>16.965946938963267</v>
      </c>
      <c r="J10" s="20">
        <f>Tab.3.1!J11/Tab.3.1!J$34*100</f>
        <v>15.384706092760265</v>
      </c>
      <c r="K10" s="20">
        <f>Tab.3.1!K11/Tab.3.1!K$34*100</f>
        <v>14.232677323719139</v>
      </c>
      <c r="L10" s="20">
        <f>Tab.3.1!L11/Tab.3.1!L$34*100</f>
        <v>12.655585447807013</v>
      </c>
      <c r="M10" s="20">
        <f>Tab.3.1!M11/Tab.3.1!M$34*100</f>
        <v>10.888704684036348</v>
      </c>
      <c r="N10" s="20">
        <f>Tab.3.1!N11/Tab.3.1!N$34*100</f>
        <v>9.5098202895572719</v>
      </c>
      <c r="O10" s="20">
        <f>Tab.3.1!O11/Tab.3.1!O$34*100</f>
        <v>8.8075358455722235</v>
      </c>
      <c r="P10" s="20">
        <f>Tab.3.1!P11/Tab.3.1!P$34*100</f>
        <v>8.3365429034484499</v>
      </c>
      <c r="Q10" s="20">
        <f>Tab.3.1!Q11/Tab.3.1!Q$34*100</f>
        <v>7.5787202179419308</v>
      </c>
      <c r="R10" s="20">
        <f>Tab.3.1!R11/Tab.3.1!R$34*100</f>
        <v>7.2735134176288945</v>
      </c>
      <c r="S10" s="20">
        <f>Tab.3.1!S11/Tab.3.1!S$34*100</f>
        <v>7.2150629495912275</v>
      </c>
      <c r="T10" s="20">
        <f>Tab.3.1!T11/Tab.3.1!T$34*100</f>
        <v>6.9650087629177504</v>
      </c>
      <c r="U10" s="20">
        <f>Tab.3.1!U11/Tab.3.1!U$34*100</f>
        <v>7.0098204849464922</v>
      </c>
      <c r="V10" s="20">
        <f>Tab.3.1!V11/Tab.3.1!V$34*100</f>
        <v>7.0713217838631977</v>
      </c>
      <c r="W10" s="20">
        <f>Tab.3.1!W11/Tab.3.1!W$34*100</f>
        <v>7.1615106142349259</v>
      </c>
      <c r="X10" s="20">
        <f>Tab.3.1!X11/Tab.3.1!X$34*100</f>
        <v>7.1528026112560958</v>
      </c>
      <c r="Y10" s="20">
        <f>Tab.3.1!Y11/Tab.3.1!Y$34*100</f>
        <v>7.0336328055117994</v>
      </c>
      <c r="Z10" s="20">
        <f>Tab.3.1!Z11/Tab.3.1!Z$34*100</f>
        <v>7.0364740807401267</v>
      </c>
      <c r="AA10" s="20">
        <f>Tab.3.1!AA11/Tab.3.1!AA$34*100</f>
        <v>6.9615279636542935</v>
      </c>
      <c r="AB10" s="20">
        <f>Tab.3.1!AB11/Tab.3.1!AB$34*100</f>
        <v>6.9030592518518601</v>
      </c>
      <c r="AC10" s="20">
        <f>Tab.3.1!AC11/Tab.3.1!AC$34*100</f>
        <v>6.8592732890958574</v>
      </c>
      <c r="AD10" s="20">
        <f>Tab.3.1!AD11/Tab.3.1!AD$34*100</f>
        <v>6.85445235917157</v>
      </c>
      <c r="AE10" s="20">
        <f>Tab.3.1!AE11/Tab.3.1!AE$34*100</f>
        <v>6.8523748089461405</v>
      </c>
      <c r="AF10" s="20">
        <f>Tab.3.1!AF11/Tab.3.1!AF$34*100</f>
        <v>6.9630532093717088</v>
      </c>
      <c r="AG10" s="20">
        <f>Tab.3.1!AG11/Tab.3.1!AG$34*100</f>
        <v>6.9092744049491452</v>
      </c>
      <c r="AH10" s="20">
        <f>Tab.3.1!AH11/Tab.3.1!AH$34*100</f>
        <v>6.8293049320520245</v>
      </c>
      <c r="AI10" s="20">
        <f>Tab.3.1!AI11/Tab.3.1!AI$34*100</f>
        <v>6.7255951926537465</v>
      </c>
      <c r="AJ10" s="20">
        <f>Tab.3.1!AJ11/Tab.3.1!AJ$34*100</f>
        <v>6.5951439001983552</v>
      </c>
      <c r="AK10" s="20">
        <f>Tab.3.1!AK11/Tab.3.1!AK$34*100</f>
        <v>6.4950933388856322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20">
        <f>Tab.3.1!C12/Tab.3.1!C$34*100</f>
        <v>53.844558749834391</v>
      </c>
      <c r="D11" s="20">
        <f>Tab.3.1!D12/Tab.3.1!D$34*100</f>
        <v>58.946616866552013</v>
      </c>
      <c r="E11" s="20">
        <f>Tab.3.1!E12/Tab.3.1!E$34*100</f>
        <v>59.992626474825997</v>
      </c>
      <c r="F11" s="20">
        <f>Tab.3.1!F12/Tab.3.1!F$34*100</f>
        <v>60.050299569921542</v>
      </c>
      <c r="G11" s="20">
        <f>Tab.3.1!G12/Tab.3.1!G$34*100</f>
        <v>59.943025661902226</v>
      </c>
      <c r="H11" s="20">
        <f>Tab.3.1!H12/Tab.3.1!H$34*100</f>
        <v>61.637061250408841</v>
      </c>
      <c r="I11" s="20">
        <f>Tab.3.1!I12/Tab.3.1!I$34*100</f>
        <v>63.634975614864608</v>
      </c>
      <c r="J11" s="20">
        <f>Tab.3.1!J12/Tab.3.1!J$34*100</f>
        <v>65.193085136699452</v>
      </c>
      <c r="K11" s="20">
        <f>Tab.3.1!K12/Tab.3.1!K$34*100</f>
        <v>66.822599307738528</v>
      </c>
      <c r="L11" s="20">
        <f>Tab.3.1!L12/Tab.3.1!L$34*100</f>
        <v>68.675987501408073</v>
      </c>
      <c r="M11" s="20">
        <f>Tab.3.1!M12/Tab.3.1!M$34*100</f>
        <v>70.213656696579022</v>
      </c>
      <c r="N11" s="20">
        <f>Tab.3.1!N12/Tab.3.1!N$34*100</f>
        <v>71.360414044640791</v>
      </c>
      <c r="O11" s="20">
        <f>Tab.3.1!O12/Tab.3.1!O$34*100</f>
        <v>72.094897123643264</v>
      </c>
      <c r="P11" s="20">
        <f>Tab.3.1!P12/Tab.3.1!P$34*100</f>
        <v>72.367411835577826</v>
      </c>
      <c r="Q11" s="20">
        <f>Tab.3.1!Q12/Tab.3.1!Q$34*100</f>
        <v>73.136911004433387</v>
      </c>
      <c r="R11" s="20">
        <f>Tab.3.1!R12/Tab.3.1!R$34*100</f>
        <v>73.594904571583783</v>
      </c>
      <c r="S11" s="20">
        <f>Tab.3.1!S12/Tab.3.1!S$34*100</f>
        <v>73.293858227853619</v>
      </c>
      <c r="T11" s="20">
        <f>Tab.3.1!T12/Tab.3.1!T$34*100</f>
        <v>72.992622745599121</v>
      </c>
      <c r="U11" s="20">
        <f>Tab.3.1!U12/Tab.3.1!U$34*100</f>
        <v>72.750934063383539</v>
      </c>
      <c r="V11" s="20">
        <f>Tab.3.1!V12/Tab.3.1!V$34*100</f>
        <v>72.832858687737769</v>
      </c>
      <c r="W11" s="20">
        <f>Tab.3.1!W12/Tab.3.1!W$34*100</f>
        <v>72.328205239205829</v>
      </c>
      <c r="X11" s="20">
        <f>Tab.3.1!X12/Tab.3.1!X$34*100</f>
        <v>72.047473035824339</v>
      </c>
      <c r="Y11" s="20">
        <f>Tab.3.1!Y12/Tab.3.1!Y$34*100</f>
        <v>71.948809019944932</v>
      </c>
      <c r="Z11" s="20">
        <f>Tab.3.1!Z12/Tab.3.1!Z$34*100</f>
        <v>71.644708322587363</v>
      </c>
      <c r="AA11" s="20">
        <f>Tab.3.1!AA12/Tab.3.1!AA$34*100</f>
        <v>71.750633936747207</v>
      </c>
      <c r="AB11" s="20">
        <f>Tab.3.1!AB12/Tab.3.1!AB$34*100</f>
        <v>72.038584842732917</v>
      </c>
      <c r="AC11" s="20">
        <f>Tab.3.1!AC12/Tab.3.1!AC$34*100</f>
        <v>72.221720868991326</v>
      </c>
      <c r="AD11" s="20">
        <f>Tab.3.1!AD12/Tab.3.1!AD$34*100</f>
        <v>72.079812532245413</v>
      </c>
      <c r="AE11" s="20">
        <f>Tab.3.1!AE12/Tab.3.1!AE$34*100</f>
        <v>72.110848609517873</v>
      </c>
      <c r="AF11" s="20">
        <f>Tab.3.1!AF12/Tab.3.1!AF$34*100</f>
        <v>72.277822192134678</v>
      </c>
      <c r="AG11" s="20">
        <f>Tab.3.1!AG12/Tab.3.1!AG$34*100</f>
        <v>72.521932124008245</v>
      </c>
      <c r="AH11" s="20">
        <f>Tab.3.1!AH12/Tab.3.1!AH$34*100</f>
        <v>72.747985073652032</v>
      </c>
      <c r="AI11" s="20">
        <f>Tab.3.1!AI12/Tab.3.1!AI$34*100</f>
        <v>73.082678067028013</v>
      </c>
      <c r="AJ11" s="20">
        <f>Tab.3.1!AJ12/Tab.3.1!AJ$34*100</f>
        <v>73.624770604164809</v>
      </c>
      <c r="AK11" s="20">
        <f>Tab.3.1!AK12/Tab.3.1!AK$34*100</f>
        <v>74.019736229295319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20">
        <f>Tab.3.1!C13/Tab.3.1!C$34*100</f>
        <v>19.9165941857853</v>
      </c>
      <c r="D12" s="20">
        <f>Tab.3.1!D13/Tab.3.1!D$34*100</f>
        <v>21.20454730963981</v>
      </c>
      <c r="E12" s="20">
        <f>Tab.3.1!E13/Tab.3.1!E$34*100</f>
        <v>21.459183861075822</v>
      </c>
      <c r="F12" s="20">
        <f>Tab.3.1!F13/Tab.3.1!F$34*100</f>
        <v>21.397973928754332</v>
      </c>
      <c r="G12" s="20">
        <f>Tab.3.1!G13/Tab.3.1!G$34*100</f>
        <v>20.900408406763383</v>
      </c>
      <c r="H12" s="20">
        <f>Tab.3.1!H13/Tab.3.1!H$34*100</f>
        <v>20.90466909324606</v>
      </c>
      <c r="I12" s="20">
        <f>Tab.3.1!I13/Tab.3.1!I$34*100</f>
        <v>21.624814407734341</v>
      </c>
      <c r="J12" s="20">
        <f>Tab.3.1!J13/Tab.3.1!J$34*100</f>
        <v>21.964380120947215</v>
      </c>
      <c r="K12" s="20">
        <f>Tab.3.1!K13/Tab.3.1!K$34*100</f>
        <v>22.135383301302582</v>
      </c>
      <c r="L12" s="20">
        <f>Tab.3.1!L13/Tab.3.1!L$34*100</f>
        <v>23.119452075369068</v>
      </c>
      <c r="M12" s="20">
        <f>Tab.3.1!M13/Tab.3.1!M$34*100</f>
        <v>23.01534970663284</v>
      </c>
      <c r="N12" s="20">
        <f>Tab.3.1!N13/Tab.3.1!N$34*100</f>
        <v>23.083673661589568</v>
      </c>
      <c r="O12" s="20">
        <f>Tab.3.1!O13/Tab.3.1!O$34*100</f>
        <v>23.211532430878584</v>
      </c>
      <c r="P12" s="20">
        <f>Tab.3.1!P13/Tab.3.1!P$34*100</f>
        <v>23.344492761733587</v>
      </c>
      <c r="Q12" s="20">
        <f>Tab.3.1!Q13/Tab.3.1!Q$34*100</f>
        <v>22.898005370200202</v>
      </c>
      <c r="R12" s="20">
        <f>Tab.3.1!R13/Tab.3.1!R$34*100</f>
        <v>22.684080112196987</v>
      </c>
      <c r="S12" s="20">
        <f>Tab.3.1!S13/Tab.3.1!S$34*100</f>
        <v>22.777070397271441</v>
      </c>
      <c r="T12" s="20">
        <f>Tab.3.1!T13/Tab.3.1!T$34*100</f>
        <v>22.613076172633797</v>
      </c>
      <c r="U12" s="20">
        <f>Tab.3.1!U13/Tab.3.1!U$34*100</f>
        <v>22.513815285929731</v>
      </c>
      <c r="V12" s="20">
        <f>Tab.3.1!V13/Tab.3.1!V$34*100</f>
        <v>22.420649453044554</v>
      </c>
      <c r="W12" s="20">
        <f>Tab.3.1!W13/Tab.3.1!W$34*100</f>
        <v>22.617113728970395</v>
      </c>
      <c r="X12" s="20">
        <f>Tab.3.1!X13/Tab.3.1!X$34*100</f>
        <v>22.801752576311088</v>
      </c>
      <c r="Y12" s="20">
        <f>Tab.3.1!Y13/Tab.3.1!Y$34*100</f>
        <v>23.075211295875313</v>
      </c>
      <c r="Z12" s="20">
        <f>Tab.3.1!Z13/Tab.3.1!Z$34*100</f>
        <v>23.063778883773505</v>
      </c>
      <c r="AA12" s="20">
        <f>Tab.3.1!AA13/Tab.3.1!AA$34*100</f>
        <v>22.844725117982673</v>
      </c>
      <c r="AB12" s="20">
        <f>Tab.3.1!AB13/Tab.3.1!AB$34*100</f>
        <v>22.893074596851484</v>
      </c>
      <c r="AC12" s="20">
        <f>Tab.3.1!AC13/Tab.3.1!AC$34*100</f>
        <v>22.913606448828087</v>
      </c>
      <c r="AD12" s="20">
        <f>Tab.3.1!AD13/Tab.3.1!AD$34*100</f>
        <v>23.157405279792588</v>
      </c>
      <c r="AE12" s="20">
        <f>Tab.3.1!AE13/Tab.3.1!AE$34*100</f>
        <v>23.282194267788455</v>
      </c>
      <c r="AF12" s="20">
        <f>Tab.3.1!AF13/Tab.3.1!AF$34*100</f>
        <v>23.184731765840706</v>
      </c>
      <c r="AG12" s="20">
        <f>Tab.3.1!AG13/Tab.3.1!AG$34*100</f>
        <v>22.992249484464018</v>
      </c>
      <c r="AH12" s="20">
        <f>Tab.3.1!AH13/Tab.3.1!AH$34*100</f>
        <v>23.104053365612796</v>
      </c>
      <c r="AI12" s="20">
        <f>Tab.3.1!AI13/Tab.3.1!AI$34*100</f>
        <v>23.197735923134811</v>
      </c>
      <c r="AJ12" s="20">
        <f>Tab.3.1!AJ13/Tab.3.1!AJ$34*100</f>
        <v>23.130519411088247</v>
      </c>
      <c r="AK12" s="20">
        <f>Tab.3.1!AK13/Tab.3.1!AK$34*100</f>
        <v>23.142016470601128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f>Tab.3.1!L14/Tab.3.1!L$34*100</f>
        <v>21.69453546866168</v>
      </c>
      <c r="M13" s="20">
        <f>Tab.3.1!M14/Tab.3.1!M$34*100</f>
        <v>21.509789022646729</v>
      </c>
      <c r="N13" s="20">
        <f>Tab.3.1!N14/Tab.3.1!N$34*100</f>
        <v>21.570711221842654</v>
      </c>
      <c r="O13" s="20">
        <f>Tab.3.1!O14/Tab.3.1!O$34*100</f>
        <v>21.669802609801565</v>
      </c>
      <c r="P13" s="20">
        <f>Tab.3.1!P14/Tab.3.1!P$34*100</f>
        <v>21.793584590552122</v>
      </c>
      <c r="Q13" s="20">
        <f>Tab.3.1!Q14/Tab.3.1!Q$34*100</f>
        <v>21.395065638889292</v>
      </c>
      <c r="R13" s="20">
        <f>Tab.3.1!R14/Tab.3.1!R$34*100</f>
        <v>21.182170435206793</v>
      </c>
      <c r="S13" s="20">
        <f>Tab.3.1!S14/Tab.3.1!S$34*100</f>
        <v>21.291134903827167</v>
      </c>
      <c r="T13" s="20">
        <f>Tab.3.1!T14/Tab.3.1!T$34*100</f>
        <v>21.143344930889501</v>
      </c>
      <c r="U13" s="20">
        <f>Tab.3.1!U14/Tab.3.1!U$34*100</f>
        <v>21.173578717712608</v>
      </c>
      <c r="V13" s="20">
        <f>Tab.3.1!V14/Tab.3.1!V$34*100</f>
        <v>21.161617902396781</v>
      </c>
      <c r="W13" s="20">
        <f>Tab.3.1!W14/Tab.3.1!W$34*100</f>
        <v>21.370029058598803</v>
      </c>
      <c r="X13" s="20">
        <f>Tab.3.1!X14/Tab.3.1!X$34*100</f>
        <v>21.565362379173429</v>
      </c>
      <c r="Y13" s="20">
        <f>Tab.3.1!Y14/Tab.3.1!Y$34*100</f>
        <v>21.792273355993732</v>
      </c>
      <c r="Z13" s="20">
        <f>Tab.3.1!Z14/Tab.3.1!Z$34*100</f>
        <v>21.734315925789758</v>
      </c>
      <c r="AA13" s="20">
        <f>Tab.3.1!AA14/Tab.3.1!AA$34*100</f>
        <v>21.615592202578014</v>
      </c>
      <c r="AB13" s="20">
        <f>Tab.3.1!AB14/Tab.3.1!AB$34*100</f>
        <v>21.671389187963651</v>
      </c>
      <c r="AC13" s="20">
        <f>Tab.3.1!AC14/Tab.3.1!AC$34*100</f>
        <v>21.696731551439385</v>
      </c>
      <c r="AD13" s="20">
        <f>Tab.3.1!AD14/Tab.3.1!AD$34*100</f>
        <v>21.986165365288983</v>
      </c>
      <c r="AE13" s="20">
        <f>Tab.3.1!AE14/Tab.3.1!AE$34*100</f>
        <v>22.074181433735323</v>
      </c>
      <c r="AF13" s="20">
        <f>Tab.3.1!AF14/Tab.3.1!AF$34*100</f>
        <v>21.927908754561891</v>
      </c>
      <c r="AG13" s="20">
        <f>Tab.3.1!AG14/Tab.3.1!AG$34*100</f>
        <v>21.724162035580719</v>
      </c>
      <c r="AH13" s="20">
        <f>Tab.3.1!AH14/Tab.3.1!AH$34*100</f>
        <v>21.843826335337738</v>
      </c>
      <c r="AI13" s="20">
        <f>Tab.3.1!AI14/Tab.3.1!AI$34*100</f>
        <v>21.907015802733035</v>
      </c>
      <c r="AJ13" s="20">
        <f>Tab.3.1!AJ14/Tab.3.1!AJ$34*100</f>
        <v>21.829209481767258</v>
      </c>
      <c r="AK13" s="20">
        <f>Tab.3.1!AK14/Tab.3.1!AK$34*100</f>
        <v>21.830066791958664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0">
        <f>Tab.3.1!T15/Tab.3.1!T$34*100</f>
        <v>12.232579923853267</v>
      </c>
      <c r="U14" s="20">
        <f>Tab.3.1!U15/Tab.3.1!U$34*100</f>
        <v>12.127116823504393</v>
      </c>
      <c r="V14" s="20">
        <f>Tab.3.1!V15/Tab.3.1!V$34*100</f>
        <v>12.063717401326135</v>
      </c>
      <c r="W14" s="20">
        <f>Tab.3.1!W15/Tab.3.1!W$34*100</f>
        <v>12.214243583569175</v>
      </c>
      <c r="X14" s="20">
        <f>Tab.3.1!X15/Tab.3.1!X$34*100</f>
        <v>12.192057320679943</v>
      </c>
      <c r="Y14" s="20">
        <f>Tab.3.1!Y15/Tab.3.1!Y$34*100</f>
        <v>12.227017073841198</v>
      </c>
      <c r="Z14" s="20">
        <f>Tab.3.1!Z15/Tab.3.1!Z$34*100</f>
        <v>11.96494712986792</v>
      </c>
      <c r="AA14" s="20">
        <f>Tab.3.1!AA15/Tab.3.1!AA$34*100</f>
        <v>11.834366415439883</v>
      </c>
      <c r="AB14" s="20">
        <f>Tab.3.1!AB15/Tab.3.1!AB$34*100</f>
        <v>11.792429581128609</v>
      </c>
      <c r="AC14" s="20">
        <f>Tab.3.1!AC15/Tab.3.1!AC$34*100</f>
        <v>11.680346361389665</v>
      </c>
      <c r="AD14" s="20">
        <f>Tab.3.1!AD15/Tab.3.1!AD$34*100</f>
        <v>11.733209626581921</v>
      </c>
      <c r="AE14" s="20">
        <f>Tab.3.1!AE15/Tab.3.1!AE$34*100</f>
        <v>11.749419662055377</v>
      </c>
      <c r="AF14" s="20">
        <f>Tab.3.1!AF15/Tab.3.1!AF$34*100</f>
        <v>11.816345479778951</v>
      </c>
      <c r="AG14" s="20">
        <f>Tab.3.1!AG15/Tab.3.1!AG$34*100</f>
        <v>11.712169270560272</v>
      </c>
      <c r="AH14" s="20">
        <f>Tab.3.1!AH15/Tab.3.1!AH$34*100</f>
        <v>11.688749940129146</v>
      </c>
      <c r="AI14" s="20">
        <f>Tab.3.1!AI15/Tab.3.1!AI$34*100</f>
        <v>11.611464342970566</v>
      </c>
      <c r="AJ14" s="20">
        <f>Tab.3.1!AJ15/Tab.3.1!AJ$34*100</f>
        <v>11.537983149634821</v>
      </c>
      <c r="AK14" s="2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0">
        <f>Tab.3.1!T16/Tab.3.1!T$34*100</f>
        <v>5.7512583204551539</v>
      </c>
      <c r="U15" s="20">
        <f>Tab.3.1!U16/Tab.3.1!U$34*100</f>
        <v>5.7449351148458057</v>
      </c>
      <c r="V15" s="20">
        <f>Tab.3.1!V16/Tab.3.1!V$34*100</f>
        <v>5.7920406026634721</v>
      </c>
      <c r="W15" s="20">
        <f>Tab.3.1!W16/Tab.3.1!W$34*100</f>
        <v>5.8600966455446182</v>
      </c>
      <c r="X15" s="20">
        <f>Tab.3.1!X16/Tab.3.1!X$34*100</f>
        <v>5.9757591435810422</v>
      </c>
      <c r="Y15" s="20">
        <f>Tab.3.1!Y16/Tab.3.1!Y$34*100</f>
        <v>6.1078361644289876</v>
      </c>
      <c r="Z15" s="20">
        <f>Tab.3.1!Z16/Tab.3.1!Z$34*100</f>
        <v>6.2795559677127288</v>
      </c>
      <c r="AA15" s="20">
        <f>Tab.3.1!AA16/Tab.3.1!AA$34*100</f>
        <v>6.2586946185813908</v>
      </c>
      <c r="AB15" s="20">
        <f>Tab.3.1!AB16/Tab.3.1!AB$34*100</f>
        <v>6.270420295268023</v>
      </c>
      <c r="AC15" s="20">
        <f>Tab.3.1!AC16/Tab.3.1!AC$34*100</f>
        <v>6.3735888567660393</v>
      </c>
      <c r="AD15" s="20">
        <f>Tab.3.1!AD16/Tab.3.1!AD$34*100</f>
        <v>6.577412823592149</v>
      </c>
      <c r="AE15" s="20">
        <f>Tab.3.1!AE16/Tab.3.1!AE$34*100</f>
        <v>6.6016081562530804</v>
      </c>
      <c r="AF15" s="20">
        <f>Tab.3.1!AF16/Tab.3.1!AF$34*100</f>
        <v>6.6138506445428487</v>
      </c>
      <c r="AG15" s="20">
        <f>Tab.3.1!AG16/Tab.3.1!AG$34*100</f>
        <v>6.7121255810702181</v>
      </c>
      <c r="AH15" s="20">
        <f>Tab.3.1!AH16/Tab.3.1!AH$34*100</f>
        <v>6.6493658043812411</v>
      </c>
      <c r="AI15" s="20">
        <f>Tab.3.1!AI16/Tab.3.1!AI$34*100</f>
        <v>6.6562333002519276</v>
      </c>
      <c r="AJ15" s="20">
        <f>Tab.3.1!AJ16/Tab.3.1!AJ$34*100</f>
        <v>6.6207838627530986</v>
      </c>
      <c r="AK15" s="2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0">
        <f>Tab.3.1!T17/Tab.3.1!T$34*100</f>
        <v>3.1595066865810808</v>
      </c>
      <c r="U16" s="20">
        <f>Tab.3.1!U17/Tab.3.1!U$34*100</f>
        <v>3.3015267793624079</v>
      </c>
      <c r="V16" s="20">
        <f>Tab.3.1!V17/Tab.3.1!V$34*100</f>
        <v>3.305859898407173</v>
      </c>
      <c r="W16" s="20">
        <f>Tab.3.1!W17/Tab.3.1!W$34*100</f>
        <v>3.2956888294850084</v>
      </c>
      <c r="X16" s="20">
        <f>Tab.3.1!X17/Tab.3.1!X$34*100</f>
        <v>3.3975459149124414</v>
      </c>
      <c r="Y16" s="20">
        <f>Tab.3.1!Y17/Tab.3.1!Y$34*100</f>
        <v>3.457420117723546</v>
      </c>
      <c r="Z16" s="20">
        <f>Tab.3.1!Z17/Tab.3.1!Z$34*100</f>
        <v>3.4898128282091099</v>
      </c>
      <c r="AA16" s="20">
        <f>Tab.3.1!AA17/Tab.3.1!AA$34*100</f>
        <v>3.5225311685567378</v>
      </c>
      <c r="AB16" s="20">
        <f>Tab.3.1!AB17/Tab.3.1!AB$34*100</f>
        <v>3.6085393115670188</v>
      </c>
      <c r="AC16" s="20">
        <f>Tab.3.1!AC17/Tab.3.1!AC$34*100</f>
        <v>3.6427963332836812</v>
      </c>
      <c r="AD16" s="20">
        <f>Tab.3.1!AD17/Tab.3.1!AD$34*100</f>
        <v>3.6755429151149133</v>
      </c>
      <c r="AE16" s="20">
        <f>Tab.3.1!AE17/Tab.3.1!AE$34*100</f>
        <v>3.7231536154268614</v>
      </c>
      <c r="AF16" s="20">
        <f>Tab.3.1!AF17/Tab.3.1!AF$34*100</f>
        <v>3.4977126302400885</v>
      </c>
      <c r="AG16" s="20">
        <f>Tab.3.1!AG17/Tab.3.1!AG$34*100</f>
        <v>3.2998671839502287</v>
      </c>
      <c r="AH16" s="20">
        <f>Tab.3.1!AH17/Tab.3.1!AH$34*100</f>
        <v>3.5057105908273498</v>
      </c>
      <c r="AI16" s="20">
        <f>Tab.3.1!AI17/Tab.3.1!AI$34*100</f>
        <v>3.6393181595105406</v>
      </c>
      <c r="AJ16" s="20">
        <f>Tab.3.1!AJ17/Tab.3.1!AJ$34*100</f>
        <v>3.6704424693793385</v>
      </c>
      <c r="AK16" s="2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f>Tab.3.1!L18/Tab.3.1!L$34*100</f>
        <v>1.4249166067073884</v>
      </c>
      <c r="M17" s="20">
        <f>Tab.3.1!M18/Tab.3.1!M$34*100</f>
        <v>1.5055606839861093</v>
      </c>
      <c r="N17" s="20">
        <f>Tab.3.1!N18/Tab.3.1!N$34*100</f>
        <v>1.5129624397469157</v>
      </c>
      <c r="O17" s="20">
        <f>Tab.3.1!O18/Tab.3.1!O$34*100</f>
        <v>1.5417298210770223</v>
      </c>
      <c r="P17" s="20">
        <f>Tab.3.1!P18/Tab.3.1!P$34*100</f>
        <v>1.5509081711814621</v>
      </c>
      <c r="Q17" s="20">
        <f>Tab.3.1!Q18/Tab.3.1!Q$34*100</f>
        <v>1.5029397313109087</v>
      </c>
      <c r="R17" s="20">
        <f>Tab.3.1!R18/Tab.3.1!R$34*100</f>
        <v>1.5019096769901938</v>
      </c>
      <c r="S17" s="20">
        <f>Tab.3.1!S18/Tab.3.1!S$34*100</f>
        <v>1.4859354934442739</v>
      </c>
      <c r="T17" s="20">
        <f>Tab.3.1!T18/Tab.3.1!T$34*100</f>
        <v>1.4697312417442956</v>
      </c>
      <c r="U17" s="20">
        <f>Tab.3.1!U18/Tab.3.1!U$34*100</f>
        <v>1.3402365682171238</v>
      </c>
      <c r="V17" s="20">
        <f>Tab.3.1!V18/Tab.3.1!V$34*100</f>
        <v>1.2590315506477727</v>
      </c>
      <c r="W17" s="20">
        <f>Tab.3.1!W18/Tab.3.1!W$34*100</f>
        <v>1.2470846703715928</v>
      </c>
      <c r="X17" s="20">
        <f>Tab.3.1!X18/Tab.3.1!X$34*100</f>
        <v>1.2363901971376614</v>
      </c>
      <c r="Y17" s="20">
        <f>Tab.3.1!Y18/Tab.3.1!Y$34*100</f>
        <v>1.2829379398815781</v>
      </c>
      <c r="Z17" s="20">
        <f>Tab.3.1!Z18/Tab.3.1!Z$34*100</f>
        <v>1.3294629579837467</v>
      </c>
      <c r="AA17" s="20">
        <f>Tab.3.1!AA18/Tab.3.1!AA$34*100</f>
        <v>1.2291329154046631</v>
      </c>
      <c r="AB17" s="20">
        <f>Tab.3.1!AB18/Tab.3.1!AB$34*100</f>
        <v>1.2216854088878326</v>
      </c>
      <c r="AC17" s="20">
        <f>Tab.3.1!AC18/Tab.3.1!AC$34*100</f>
        <v>1.2168748973886989</v>
      </c>
      <c r="AD17" s="20">
        <f>Tab.3.1!AD18/Tab.3.1!AD$34*100</f>
        <v>1.171239914503605</v>
      </c>
      <c r="AE17" s="20">
        <f>Tab.3.1!AE18/Tab.3.1!AE$34*100</f>
        <v>1.2080128340531364</v>
      </c>
      <c r="AF17" s="20">
        <f>Tab.3.1!AF18/Tab.3.1!AF$34*100</f>
        <v>1.2568230112788163</v>
      </c>
      <c r="AG17" s="20">
        <f>Tab.3.1!AG18/Tab.3.1!AG$34*100</f>
        <v>1.2680874488832965</v>
      </c>
      <c r="AH17" s="20">
        <f>Tab.3.1!AH18/Tab.3.1!AH$34*100</f>
        <v>1.2602270302750576</v>
      </c>
      <c r="AI17" s="20">
        <f>Tab.3.1!AI18/Tab.3.1!AI$34*100</f>
        <v>1.2907201204017755</v>
      </c>
      <c r="AJ17" s="20">
        <f>Tab.3.1!AJ18/Tab.3.1!AJ$34*100</f>
        <v>1.3013099293209882</v>
      </c>
      <c r="AK17" s="20">
        <f>Tab.3.1!AK18/Tab.3.1!AK$34*100</f>
        <v>1.3119496786424629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20">
        <f>Tab.3.1!C19/Tab.3.1!C$34*100</f>
        <v>6.6850550045545702</v>
      </c>
      <c r="D18" s="20">
        <f>Tab.3.1!D19/Tab.3.1!D$34*100</f>
        <v>7.0749375387597446</v>
      </c>
      <c r="E18" s="20">
        <f>Tab.3.1!E19/Tab.3.1!E$34*100</f>
        <v>7.3681063103634816</v>
      </c>
      <c r="F18" s="20">
        <f>Tab.3.1!F19/Tab.3.1!F$34*100</f>
        <v>7.7201843682948965</v>
      </c>
      <c r="G18" s="20">
        <f>Tab.3.1!G19/Tab.3.1!G$34*100</f>
        <v>8.1041634227375816</v>
      </c>
      <c r="H18" s="20">
        <f>Tab.3.1!H19/Tab.3.1!H$34*100</f>
        <v>8.4987978677214571</v>
      </c>
      <c r="I18" s="20">
        <f>Tab.3.1!I19/Tab.3.1!I$34*100</f>
        <v>9.311177425716604</v>
      </c>
      <c r="J18" s="20">
        <f>Tab.3.1!J19/Tab.3.1!J$34*100</f>
        <v>10.135667636891062</v>
      </c>
      <c r="K18" s="20">
        <f>Tab.3.1!K19/Tab.3.1!K$34*100</f>
        <v>10.662912364862514</v>
      </c>
      <c r="L18" s="20">
        <f>Tab.3.1!L19/Tab.3.1!L$34*100</f>
        <v>11.149076863904785</v>
      </c>
      <c r="M18" s="20">
        <f>Tab.3.1!M19/Tab.3.1!M$34*100</f>
        <v>11.595067496425798</v>
      </c>
      <c r="N18" s="20">
        <f>Tab.3.1!N19/Tab.3.1!N$34*100</f>
        <v>11.799009409327134</v>
      </c>
      <c r="O18" s="20">
        <f>Tab.3.1!O19/Tab.3.1!O$34*100</f>
        <v>12.154284046760397</v>
      </c>
      <c r="P18" s="20">
        <f>Tab.3.1!P19/Tab.3.1!P$34*100</f>
        <v>12.580966206792876</v>
      </c>
      <c r="Q18" s="20">
        <f>Tab.3.1!Q19/Tab.3.1!Q$34*100</f>
        <v>13.124420084414446</v>
      </c>
      <c r="R18" s="20">
        <f>Tab.3.1!R19/Tab.3.1!R$34*100</f>
        <v>13.928391270364807</v>
      </c>
      <c r="S18" s="20">
        <f>Tab.3.1!S19/Tab.3.1!S$34*100</f>
        <v>14.610371543882502</v>
      </c>
      <c r="T18" s="20">
        <f>Tab.3.1!T19/Tab.3.1!T$34*100</f>
        <v>14.847857617695052</v>
      </c>
      <c r="U18" s="20">
        <f>Tab.3.1!U19/Tab.3.1!U$34*100</f>
        <v>14.691324572587064</v>
      </c>
      <c r="V18" s="20">
        <f>Tab.3.1!V19/Tab.3.1!V$34*100</f>
        <v>15.135414018776148</v>
      </c>
      <c r="W18" s="20">
        <f>Tab.3.1!W19/Tab.3.1!W$34*100</f>
        <v>15.310256007878831</v>
      </c>
      <c r="X18" s="20">
        <f>Tab.3.1!X19/Tab.3.1!X$34*100</f>
        <v>15.162763296765167</v>
      </c>
      <c r="Y18" s="20">
        <f>Tab.3.1!Y19/Tab.3.1!Y$34*100</f>
        <v>14.857034396394116</v>
      </c>
      <c r="Z18" s="20">
        <f>Tab.3.1!Z19/Tab.3.1!Z$34*100</f>
        <v>14.631994249309971</v>
      </c>
      <c r="AA18" s="20">
        <f>Tab.3.1!AA19/Tab.3.1!AA$34*100</f>
        <v>14.791087025427906</v>
      </c>
      <c r="AB18" s="20">
        <f>Tab.3.1!AB19/Tab.3.1!AB$34*100</f>
        <v>14.829666123038201</v>
      </c>
      <c r="AC18" s="20">
        <f>Tab.3.1!AC19/Tab.3.1!AC$34*100</f>
        <v>14.766676850781693</v>
      </c>
      <c r="AD18" s="20">
        <f>Tab.3.1!AD19/Tab.3.1!AD$34*100</f>
        <v>14.355221913437068</v>
      </c>
      <c r="AE18" s="20">
        <f>Tab.3.1!AE19/Tab.3.1!AE$34*100</f>
        <v>14.036649844178042</v>
      </c>
      <c r="AF18" s="20">
        <f>Tab.3.1!AF19/Tab.3.1!AF$34*100</f>
        <v>13.730452366604728</v>
      </c>
      <c r="AG18" s="20">
        <f>Tab.3.1!AG19/Tab.3.1!AG$34*100</f>
        <v>13.759349550872043</v>
      </c>
      <c r="AH18" s="20">
        <f>Tab.3.1!AH19/Tab.3.1!AH$34*100</f>
        <v>13.686368168735658</v>
      </c>
      <c r="AI18" s="20">
        <f>Tab.3.1!AI19/Tab.3.1!AI$34*100</f>
        <v>13.755248492251319</v>
      </c>
      <c r="AJ18" s="20">
        <f>Tab.3.1!AJ19/Tab.3.1!AJ$34*100</f>
        <v>14.01076660214852</v>
      </c>
      <c r="AK18" s="20">
        <f>Tab.3.1!AK19/Tab.3.1!AK$34*100</f>
        <v>13.845825091640322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f>Tab.3.1!L20/Tab.3.1!L$34*100</f>
        <v>1.6074837298087765</v>
      </c>
      <c r="M19" s="20">
        <f>Tab.3.1!M20/Tab.3.1!M$34*100</f>
        <v>1.6421443956720232</v>
      </c>
      <c r="N19" s="20">
        <f>Tab.3.1!N20/Tab.3.1!N$34*100</f>
        <v>1.6544448154521871</v>
      </c>
      <c r="O19" s="20">
        <f>Tab.3.1!O20/Tab.3.1!O$34*100</f>
        <v>1.6542100036586003</v>
      </c>
      <c r="P19" s="20">
        <f>Tab.3.1!P20/Tab.3.1!P$34*100</f>
        <v>1.6477987835454941</v>
      </c>
      <c r="Q19" s="20">
        <f>Tab.3.1!Q20/Tab.3.1!Q$34*100</f>
        <v>1.6562780863820989</v>
      </c>
      <c r="R19" s="20">
        <f>Tab.3.1!R20/Tab.3.1!R$34*100</f>
        <v>1.6254150567914101</v>
      </c>
      <c r="S19" s="20">
        <f>Tab.3.1!S20/Tab.3.1!S$34*100</f>
        <v>1.5987526826814702</v>
      </c>
      <c r="T19" s="20">
        <f>Tab.3.1!T20/Tab.3.1!T$34*100</f>
        <v>1.5868219530514811</v>
      </c>
      <c r="U19" s="20">
        <f>Tab.3.1!U20/Tab.3.1!U$34*100</f>
        <v>1.5796763352977181</v>
      </c>
      <c r="V19" s="20">
        <f>Tab.3.1!V20/Tab.3.1!V$34*100</f>
        <v>1.5794711830523518</v>
      </c>
      <c r="W19" s="20">
        <f>Tab.3.1!W20/Tab.3.1!W$34*100</f>
        <v>1.5636448249178838</v>
      </c>
      <c r="X19" s="20">
        <f>Tab.3.1!X20/Tab.3.1!X$34*100</f>
        <v>1.5401889312914869</v>
      </c>
      <c r="Y19" s="20">
        <f>Tab.3.1!Y20/Tab.3.1!Y$34*100</f>
        <v>1.5329586658579899</v>
      </c>
      <c r="Z19" s="20">
        <f>Tab.3.1!Z20/Tab.3.1!Z$34*100</f>
        <v>1.4552318658464982</v>
      </c>
      <c r="AA19" s="20">
        <f>Tab.3.1!AA20/Tab.3.1!AA$34*100</f>
        <v>1.4639976755652604</v>
      </c>
      <c r="AB19" s="20">
        <f>Tab.3.1!AB20/Tab.3.1!AB$34*100</f>
        <v>1.4260663460390515</v>
      </c>
      <c r="AC19" s="20">
        <f>Tab.3.1!AC20/Tab.3.1!AC$34*100</f>
        <v>1.3712675309029905</v>
      </c>
      <c r="AD19" s="20">
        <f>Tab.3.1!AD20/Tab.3.1!AD$34*100</f>
        <v>1.3171300611741446</v>
      </c>
      <c r="AE19" s="20">
        <f>Tab.3.1!AE20/Tab.3.1!AE$34*100</f>
        <v>1.2879548598360648</v>
      </c>
      <c r="AF19" s="20">
        <f>Tab.3.1!AF20/Tab.3.1!AF$34*100</f>
        <v>1.2866796665241276</v>
      </c>
      <c r="AG19" s="20">
        <f>Tab.3.1!AG20/Tab.3.1!AG$34*100</f>
        <v>1.2692889098598441</v>
      </c>
      <c r="AH19" s="20">
        <f>Tab.3.1!AH20/Tab.3.1!AH$34*100</f>
        <v>1.2468377303939284</v>
      </c>
      <c r="AI19" s="20">
        <f>Tab.3.1!AI20/Tab.3.1!AI$34*100</f>
        <v>1.2358631520399594</v>
      </c>
      <c r="AJ19" s="20">
        <f>Tab.3.1!AJ20/Tab.3.1!AJ$34*100</f>
        <v>1.2680325311116396</v>
      </c>
      <c r="AK19" s="20">
        <f>Tab.3.1!AK20/Tab.3.1!AK$34*100</f>
        <v>1.3024157977502233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f>Tab.3.1!L21/Tab.3.1!L$34*100</f>
        <v>1.1021005874825325</v>
      </c>
      <c r="M20" s="20">
        <f>Tab.3.1!M21/Tab.3.1!M$34*100</f>
        <v>1.0700627343117124</v>
      </c>
      <c r="N20" s="20">
        <f>Tab.3.1!N21/Tab.3.1!N$34*100</f>
        <v>1.062509096824459</v>
      </c>
      <c r="O20" s="20">
        <f>Tab.3.1!O21/Tab.3.1!O$34*100</f>
        <v>1.0930068468091778</v>
      </c>
      <c r="P20" s="20">
        <f>Tab.3.1!P21/Tab.3.1!P$34*100</f>
        <v>1.1156136533466765</v>
      </c>
      <c r="Q20" s="20">
        <f>Tab.3.1!Q21/Tab.3.1!Q$34*100</f>
        <v>1.1237350984779209</v>
      </c>
      <c r="R20" s="20">
        <f>Tab.3.1!R21/Tab.3.1!R$34*100</f>
        <v>1.1186438798871376</v>
      </c>
      <c r="S20" s="20">
        <f>Tab.3.1!S21/Tab.3.1!S$34*100</f>
        <v>1.1435560545406735</v>
      </c>
      <c r="T20" s="20">
        <f>Tab.3.1!T21/Tab.3.1!T$34*100</f>
        <v>1.1289271253313073</v>
      </c>
      <c r="U20" s="20">
        <f>Tab.3.1!U21/Tab.3.1!U$34*100</f>
        <v>1.0770471398390853</v>
      </c>
      <c r="V20" s="20">
        <f>Tab.3.1!V21/Tab.3.1!V$34*100</f>
        <v>1.0946648686143652</v>
      </c>
      <c r="W20" s="20">
        <f>Tab.3.1!W21/Tab.3.1!W$34*100</f>
        <v>1.1024951433719878</v>
      </c>
      <c r="X20" s="20">
        <f>Tab.3.1!X21/Tab.3.1!X$34*100</f>
        <v>1.0943276048159978</v>
      </c>
      <c r="Y20" s="20">
        <f>Tab.3.1!Y21/Tab.3.1!Y$34*100</f>
        <v>1.0673877852003439</v>
      </c>
      <c r="Z20" s="20">
        <f>Tab.3.1!Z21/Tab.3.1!Z$34*100</f>
        <v>1.0580611175434458</v>
      </c>
      <c r="AA20" s="20">
        <f>Tab.3.1!AA21/Tab.3.1!AA$34*100</f>
        <v>1.0357601958160176</v>
      </c>
      <c r="AB20" s="20">
        <f>Tab.3.1!AB21/Tab.3.1!AB$34*100</f>
        <v>1.0400864840235664</v>
      </c>
      <c r="AC20" s="20">
        <f>Tab.3.1!AC21/Tab.3.1!AC$34*100</f>
        <v>1.0156208377866185</v>
      </c>
      <c r="AD20" s="20">
        <f>Tab.3.1!AD21/Tab.3.1!AD$34*100</f>
        <v>0.98372880474132152</v>
      </c>
      <c r="AE20" s="20">
        <f>Tab.3.1!AE21/Tab.3.1!AE$34*100</f>
        <v>0.99266764806877172</v>
      </c>
      <c r="AF20" s="20">
        <f>Tab.3.1!AF21/Tab.3.1!AF$34*100</f>
        <v>0.99839342759870453</v>
      </c>
      <c r="AG20" s="20">
        <f>Tab.3.1!AG21/Tab.3.1!AG$34*100</f>
        <v>0.99961553248750468</v>
      </c>
      <c r="AH20" s="20">
        <f>Tab.3.1!AH21/Tab.3.1!AH$34*100</f>
        <v>1.0164982299998693</v>
      </c>
      <c r="AI20" s="20">
        <f>Tab.3.1!AI21/Tab.3.1!AI$34*100</f>
        <v>1.0259234619872837</v>
      </c>
      <c r="AJ20" s="20">
        <f>Tab.3.1!AJ21/Tab.3.1!AJ$34*100</f>
        <v>1.034545212528013</v>
      </c>
      <c r="AK20" s="20">
        <f>Tab.3.1!AK21/Tab.3.1!AK$34*100</f>
        <v>1.0315220786052044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f>Tab.3.1!L22/Tab.3.1!L$34*100</f>
        <v>8.4394925466134758</v>
      </c>
      <c r="M21" s="20">
        <f>Tab.3.1!M22/Tab.3.1!M$34*100</f>
        <v>8.8828603664420616</v>
      </c>
      <c r="N21" s="20">
        <f>Tab.3.1!N22/Tab.3.1!N$34*100</f>
        <v>9.0820554970504865</v>
      </c>
      <c r="O21" s="20">
        <f>Tab.3.1!O22/Tab.3.1!O$34*100</f>
        <v>9.4070671962926173</v>
      </c>
      <c r="P21" s="20">
        <f>Tab.3.1!P22/Tab.3.1!P$34*100</f>
        <v>9.8175537699007069</v>
      </c>
      <c r="Q21" s="20">
        <f>Tab.3.1!Q22/Tab.3.1!Q$34*100</f>
        <v>10.344406899554423</v>
      </c>
      <c r="R21" s="20">
        <f>Tab.3.1!R22/Tab.3.1!R$34*100</f>
        <v>11.184332333686259</v>
      </c>
      <c r="S21" s="20">
        <f>Tab.3.1!S22/Tab.3.1!S$34*100</f>
        <v>11.86806280666036</v>
      </c>
      <c r="T21" s="20">
        <f>Tab.3.1!T22/Tab.3.1!T$34*100</f>
        <v>12.132108539312263</v>
      </c>
      <c r="U21" s="20">
        <f>Tab.3.1!U22/Tab.3.1!U$34*100</f>
        <v>12.03460109745026</v>
      </c>
      <c r="V21" s="20">
        <f>Tab.3.1!V22/Tab.3.1!V$34*100</f>
        <v>12.461277967109428</v>
      </c>
      <c r="W21" s="20">
        <f>Tab.3.1!W22/Tab.3.1!W$34*100</f>
        <v>12.64411603958896</v>
      </c>
      <c r="X21" s="20">
        <f>Tab.3.1!X22/Tab.3.1!X$34*100</f>
        <v>12.528246760657682</v>
      </c>
      <c r="Y21" s="20">
        <f>Tab.3.1!Y22/Tab.3.1!Y$34*100</f>
        <v>12.256687945335781</v>
      </c>
      <c r="Z21" s="20">
        <f>Tab.3.1!Z22/Tab.3.1!Z$34*100</f>
        <v>12.118701265920027</v>
      </c>
      <c r="AA21" s="20">
        <f>Tab.3.1!AA22/Tab.3.1!AA$34*100</f>
        <v>12.291329154046631</v>
      </c>
      <c r="AB21" s="20">
        <f>Tab.3.1!AB22/Tab.3.1!AB$34*100</f>
        <v>12.363513292975584</v>
      </c>
      <c r="AC21" s="20">
        <f>Tab.3.1!AC22/Tab.3.1!AC$34*100</f>
        <v>12.379788482092087</v>
      </c>
      <c r="AD21" s="20">
        <f>Tab.3.1!AD22/Tab.3.1!AD$34*100</f>
        <v>12.054363047521603</v>
      </c>
      <c r="AE21" s="20">
        <f>Tab.3.1!AE22/Tab.3.1!AE$34*100</f>
        <v>11.756027336273208</v>
      </c>
      <c r="AF21" s="20">
        <f>Tab.3.1!AF22/Tab.3.1!AF$34*100</f>
        <v>11.445379272481897</v>
      </c>
      <c r="AG21" s="20">
        <f>Tab.3.1!AG22/Tab.3.1!AG$34*100</f>
        <v>11.490445108524693</v>
      </c>
      <c r="AH21" s="20">
        <f>Tab.3.1!AH22/Tab.3.1!AH$34*100</f>
        <v>11.42303220834186</v>
      </c>
      <c r="AI21" s="20">
        <f>Tab.3.1!AI22/Tab.3.1!AI$34*100</f>
        <v>11.493461878224075</v>
      </c>
      <c r="AJ21" s="20">
        <f>Tab.3.1!AJ22/Tab.3.1!AJ$34*100</f>
        <v>11.708188858508867</v>
      </c>
      <c r="AK21" s="20">
        <f>Tab.3.1!AK22/Tab.3.1!AK$34*100</f>
        <v>11.511887215284894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0">
        <f>Tab.3.1!T23/Tab.3.1!T$34*100</f>
        <v>3.2397974600488655</v>
      </c>
      <c r="U22" s="20">
        <f>Tab.3.1!U23/Tab.3.1!U$34*100</f>
        <v>3.2723794677700901</v>
      </c>
      <c r="V22" s="20">
        <f>Tab.3.1!V23/Tab.3.1!V$34*100</f>
        <v>3.2389714911052421</v>
      </c>
      <c r="W22" s="20">
        <f>Tab.3.1!W23/Tab.3.1!W$34*100</f>
        <v>3.2336755069020935</v>
      </c>
      <c r="X22" s="20">
        <f>Tab.3.1!X23/Tab.3.1!X$34*100</f>
        <v>3.2776568259064778</v>
      </c>
      <c r="Y22" s="20">
        <f>Tab.3.1!Y23/Tab.3.1!Y$34*100</f>
        <v>3.2405609540057854</v>
      </c>
      <c r="Z22" s="20">
        <f>Tab.3.1!Z23/Tab.3.1!Z$34*100</f>
        <v>3.2020588348267931</v>
      </c>
      <c r="AA22" s="20">
        <f>Tab.3.1!AA23/Tab.3.1!AA$34*100</f>
        <v>3.2726984574205824</v>
      </c>
      <c r="AB22" s="20">
        <f>Tab.3.1!AB23/Tab.3.1!AB$34*100</f>
        <v>3.2749142662494348</v>
      </c>
      <c r="AC22" s="20">
        <f>Tab.3.1!AC23/Tab.3.1!AC$34*100</f>
        <v>3.2647518355870675</v>
      </c>
      <c r="AD22" s="20">
        <f>Tab.3.1!AD23/Tab.3.1!AD$34*100</f>
        <v>3.2676791544007671</v>
      </c>
      <c r="AE22" s="20">
        <f>Tab.3.1!AE23/Tab.3.1!AE$34*100</f>
        <v>3.2999374979012508</v>
      </c>
      <c r="AF22" s="20">
        <f>Tab.3.1!AF23/Tab.3.1!AF$34*100</f>
        <v>3.3627561739297809</v>
      </c>
      <c r="AG22" s="20">
        <f>Tab.3.1!AG23/Tab.3.1!AG$34*100</f>
        <v>3.4754989339764424</v>
      </c>
      <c r="AH22" s="20">
        <f>Tab.3.1!AH23/Tab.3.1!AH$34*100</f>
        <v>3.3957659332668588</v>
      </c>
      <c r="AI22" s="20">
        <f>Tab.3.1!AI23/Tab.3.1!AI$34*100</f>
        <v>3.4755106714798298</v>
      </c>
      <c r="AJ22" s="20">
        <f>Tab.3.1!AJ23/Tab.3.1!AJ$34*100</f>
        <v>3.5042736907798697</v>
      </c>
      <c r="AK22" s="2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0">
        <f>Tab.3.1!T24/Tab.3.1!T$34*100</f>
        <v>8.892311079263397</v>
      </c>
      <c r="U23" s="20">
        <f>Tab.3.1!U24/Tab.3.1!U$34*100</f>
        <v>8.7622216296801678</v>
      </c>
      <c r="V23" s="20">
        <f>Tab.3.1!V24/Tab.3.1!V$34*100</f>
        <v>9.2223064760041868</v>
      </c>
      <c r="W23" s="20">
        <f>Tab.3.1!W24/Tab.3.1!W$34*100</f>
        <v>9.4104405326868648</v>
      </c>
      <c r="X23" s="20">
        <f>Tab.3.1!X24/Tab.3.1!X$34*100</f>
        <v>9.2505899347512042</v>
      </c>
      <c r="Y23" s="20">
        <f>Tab.3.1!Y24/Tab.3.1!Y$34*100</f>
        <v>9.0161269913299957</v>
      </c>
      <c r="Z23" s="20">
        <f>Tab.3.1!Z24/Tab.3.1!Z$34*100</f>
        <v>8.9166424310932335</v>
      </c>
      <c r="AA23" s="20">
        <f>Tab.3.1!AA24/Tab.3.1!AA$34*100</f>
        <v>9.0186306966260474</v>
      </c>
      <c r="AB23" s="20">
        <f>Tab.3.1!AB24/Tab.3.1!AB$34*100</f>
        <v>9.0885990267261469</v>
      </c>
      <c r="AC23" s="20">
        <f>Tab.3.1!AC24/Tab.3.1!AC$34*100</f>
        <v>9.1150366465050183</v>
      </c>
      <c r="AD23" s="20">
        <f>Tab.3.1!AD24/Tab.3.1!AD$34*100</f>
        <v>8.7866838931208342</v>
      </c>
      <c r="AE23" s="20">
        <f>Tab.3.1!AE24/Tab.3.1!AE$34*100</f>
        <v>8.4560898383719554</v>
      </c>
      <c r="AF23" s="20">
        <f>Tab.3.1!AF24/Tab.3.1!AF$34*100</f>
        <v>8.0826230985521157</v>
      </c>
      <c r="AG23" s="20">
        <f>Tab.3.1!AG24/Tab.3.1!AG$34*100</f>
        <v>8.0149461745482498</v>
      </c>
      <c r="AH23" s="20">
        <f>Tab.3.1!AH24/Tab.3.1!AH$34*100</f>
        <v>8.0272662750750019</v>
      </c>
      <c r="AI23" s="20">
        <f>Tab.3.1!AI24/Tab.3.1!AI$34*100</f>
        <v>8.0179512067442449</v>
      </c>
      <c r="AJ23" s="20">
        <f>Tab.3.1!AJ24/Tab.3.1!AJ$34*100</f>
        <v>8.2039151677289972</v>
      </c>
      <c r="AK23" s="2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20">
        <f>Tab.3.1!C25/Tab.3.1!C$34*100</f>
        <v>27.242909559494528</v>
      </c>
      <c r="D24" s="20">
        <f>Tab.3.1!D25/Tab.3.1!D$34*100</f>
        <v>30.667132018152461</v>
      </c>
      <c r="E24" s="20">
        <f>Tab.3.1!E25/Tab.3.1!E$34*100</f>
        <v>31.165336303386699</v>
      </c>
      <c r="F24" s="20">
        <f>Tab.3.1!F25/Tab.3.1!F$34*100</f>
        <v>30.932141272872311</v>
      </c>
      <c r="G24" s="20">
        <f>Tab.3.1!G25/Tab.3.1!G$34*100</f>
        <v>30.938453832401269</v>
      </c>
      <c r="H24" s="20">
        <f>Tab.3.1!H25/Tab.3.1!H$34*100</f>
        <v>32.233594289441321</v>
      </c>
      <c r="I24" s="20">
        <f>Tab.3.1!I25/Tab.3.1!I$34*100</f>
        <v>32.698983781413666</v>
      </c>
      <c r="J24" s="20">
        <f>Tab.3.1!J25/Tab.3.1!J$34*100</f>
        <v>33.093037378861162</v>
      </c>
      <c r="K24" s="20">
        <f>Tab.3.1!K25/Tab.3.1!K$34*100</f>
        <v>34.024303641573425</v>
      </c>
      <c r="L24" s="20">
        <f>Tab.3.1!L25/Tab.3.1!L$34*100</f>
        <v>34.407458562134217</v>
      </c>
      <c r="M24" s="20">
        <f>Tab.3.1!M25/Tab.3.1!M$34*100</f>
        <v>35.603239493520384</v>
      </c>
      <c r="N24" s="20">
        <f>Tab.3.1!N25/Tab.3.1!N$34*100</f>
        <v>36.477730973724093</v>
      </c>
      <c r="O24" s="20">
        <f>Tab.3.1!O25/Tab.3.1!O$34*100</f>
        <v>36.729080646004284</v>
      </c>
      <c r="P24" s="20">
        <f>Tab.3.1!P25/Tab.3.1!P$34*100</f>
        <v>36.441952867051377</v>
      </c>
      <c r="Q24" s="20">
        <f>Tab.3.1!Q25/Tab.3.1!Q$34*100</f>
        <v>37.114485549818738</v>
      </c>
      <c r="R24" s="20">
        <f>Tab.3.1!R25/Tab.3.1!R$34*100</f>
        <v>36.98243318902199</v>
      </c>
      <c r="S24" s="20">
        <f>Tab.3.1!S25/Tab.3.1!S$34*100</f>
        <v>35.906416286699674</v>
      </c>
      <c r="T24" s="20">
        <f>Tab.3.1!T25/Tab.3.1!T$34*100</f>
        <v>35.531688955270269</v>
      </c>
      <c r="U24" s="20">
        <f>Tab.3.1!U25/Tab.3.1!U$34*100</f>
        <v>35.545794204866745</v>
      </c>
      <c r="V24" s="20">
        <f>Tab.3.1!V25/Tab.3.1!V$34*100</f>
        <v>35.276795215917076</v>
      </c>
      <c r="W24" s="20">
        <f>Tab.3.1!W25/Tab.3.1!W$34*100</f>
        <v>34.400835502356621</v>
      </c>
      <c r="X24" s="20">
        <f>Tab.3.1!X25/Tab.3.1!X$34*100</f>
        <v>34.08295716274808</v>
      </c>
      <c r="Y24" s="20">
        <f>Tab.3.1!Y25/Tab.3.1!Y$34*100</f>
        <v>34.016563327675506</v>
      </c>
      <c r="Z24" s="20">
        <f>Tab.3.1!Z25/Tab.3.1!Z$34*100</f>
        <v>33.948935189503892</v>
      </c>
      <c r="AA24" s="20">
        <f>Tab.3.1!AA25/Tab.3.1!AA$34*100</f>
        <v>34.114821793336624</v>
      </c>
      <c r="AB24" s="20">
        <f>Tab.3.1!AB25/Tab.3.1!AB$34*100</f>
        <v>34.315844122843238</v>
      </c>
      <c r="AC24" s="20">
        <f>Tab.3.1!AC25/Tab.3.1!AC$34*100</f>
        <v>34.541437569381557</v>
      </c>
      <c r="AD24" s="20">
        <f>Tab.3.1!AD25/Tab.3.1!AD$34*100</f>
        <v>34.567185339015751</v>
      </c>
      <c r="AE24" s="20">
        <f>Tab.3.1!AE25/Tab.3.1!AE$34*100</f>
        <v>34.792004497551368</v>
      </c>
      <c r="AF24" s="20">
        <f>Tab.3.1!AF25/Tab.3.1!AF$34*100</f>
        <v>35.362638059689253</v>
      </c>
      <c r="AG24" s="20">
        <f>Tab.3.1!AG25/Tab.3.1!AG$34*100</f>
        <v>35.770333088672182</v>
      </c>
      <c r="AH24" s="20">
        <f>Tab.3.1!AH25/Tab.3.1!AH$34*100</f>
        <v>35.957563539303585</v>
      </c>
      <c r="AI24" s="20">
        <f>Tab.3.1!AI25/Tab.3.1!AI$34*100</f>
        <v>36.129693651641894</v>
      </c>
      <c r="AJ24" s="20">
        <f>Tab.3.1!AJ25/Tab.3.1!AJ$34*100</f>
        <v>36.483484590928036</v>
      </c>
      <c r="AK24" s="20">
        <f>Tab.3.1!AK25/Tab.3.1!AK$34*100</f>
        <v>37.031894667053869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f>Tab.3.1!L26/Tab.3.1!L$34*100</f>
        <v>28.936736787731977</v>
      </c>
      <c r="M25" s="20">
        <f>Tab.3.1!M26/Tab.3.1!M$34*100</f>
        <v>29.837208961566077</v>
      </c>
      <c r="N25" s="20">
        <f>Tab.3.1!N26/Tab.3.1!N$34*100</f>
        <v>30.530334163819894</v>
      </c>
      <c r="O25" s="20">
        <f>Tab.3.1!O26/Tab.3.1!O$34*100</f>
        <v>30.76523545706371</v>
      </c>
      <c r="P25" s="20">
        <f>Tab.3.1!P26/Tab.3.1!P$34*100</f>
        <v>30.304815891377174</v>
      </c>
      <c r="Q25" s="20">
        <f>Tab.3.1!Q26/Tab.3.1!Q$34*100</f>
        <v>30.930696659798159</v>
      </c>
      <c r="R25" s="20">
        <f>Tab.3.1!R26/Tab.3.1!R$34*100</f>
        <v>30.810933662976659</v>
      </c>
      <c r="S25" s="20">
        <f>Tab.3.1!S26/Tab.3.1!S$34*100</f>
        <v>29.949690516482331</v>
      </c>
      <c r="T25" s="20">
        <f>Tab.3.1!T26/Tab.3.1!T$34*100</f>
        <v>29.71827003600135</v>
      </c>
      <c r="U25" s="20">
        <f>Tab.3.1!U26/Tab.3.1!U$34*100</f>
        <v>29.75325181442015</v>
      </c>
      <c r="V25" s="20">
        <f>Tab.3.1!V26/Tab.3.1!V$34*100</f>
        <v>29.55379723657169</v>
      </c>
      <c r="W25" s="20">
        <f>Tab.3.1!W26/Tab.3.1!W$34*100</f>
        <v>28.801454553325506</v>
      </c>
      <c r="X25" s="20">
        <f>Tab.3.1!X26/Tab.3.1!X$34*100</f>
        <v>28.609253959437702</v>
      </c>
      <c r="Y25" s="20">
        <f>Tab.3.1!Y26/Tab.3.1!Y$34*100</f>
        <v>28.791108337951226</v>
      </c>
      <c r="Z25" s="20">
        <f>Tab.3.1!Z26/Tab.3.1!Z$34*100</f>
        <v>28.828296906809193</v>
      </c>
      <c r="AA25" s="20">
        <f>Tab.3.1!AA26/Tab.3.1!AA$34*100</f>
        <v>29.073263717686835</v>
      </c>
      <c r="AB25" s="20">
        <f>Tab.3.1!AB26/Tab.3.1!AB$34*100</f>
        <v>29.246079686659709</v>
      </c>
      <c r="AC25" s="20">
        <f>Tab.3.1!AC26/Tab.3.1!AC$34*100</f>
        <v>29.494429361564716</v>
      </c>
      <c r="AD25" s="20">
        <f>Tab.3.1!AD26/Tab.3.1!AD$34*100</f>
        <v>29.623395316774552</v>
      </c>
      <c r="AE25" s="20">
        <f>Tab.3.1!AE26/Tab.3.1!AE$34*100</f>
        <v>29.838306962213856</v>
      </c>
      <c r="AF25" s="20">
        <f>Tab.3.1!AF26/Tab.3.1!AF$34*100</f>
        <v>30.42885312166095</v>
      </c>
      <c r="AG25" s="20">
        <f>Tab.3.1!AG26/Tab.3.1!AG$34*100</f>
        <v>30.962086260529166</v>
      </c>
      <c r="AH25" s="20">
        <f>Tab.3.1!AH26/Tab.3.1!AH$34*100</f>
        <v>31.160601930671728</v>
      </c>
      <c r="AI25" s="20">
        <f>Tab.3.1!AI26/Tab.3.1!AI$34*100</f>
        <v>31.332598998833067</v>
      </c>
      <c r="AJ25" s="20">
        <f>Tab.3.1!AJ26/Tab.3.1!AJ$34*100</f>
        <v>31.642114129474173</v>
      </c>
      <c r="AK25" s="20">
        <f>Tab.3.1!AK26/Tab.3.1!AK$34*100</f>
        <v>32.169615412011595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20">
        <f>Tab.3.1!T27/Tab.3.1!T$34*100</f>
        <v>9.6183814070742208</v>
      </c>
      <c r="U26" s="20">
        <f>Tab.3.1!U27/Tab.3.1!U$34*100</f>
        <v>9.4862624402345173</v>
      </c>
      <c r="V26" s="20">
        <f>Tab.3.1!V27/Tab.3.1!V$34*100</f>
        <v>9.2991042769804793</v>
      </c>
      <c r="W26" s="20">
        <f>Tab.3.1!W27/Tab.3.1!W$34*100</f>
        <v>8.8378183864631303</v>
      </c>
      <c r="X26" s="20">
        <f>Tab.3.1!X27/Tab.3.1!X$34*100</f>
        <v>8.6007106390425392</v>
      </c>
      <c r="Y26" s="20">
        <f>Tab.3.1!Y27/Tab.3.1!Y$34*100</f>
        <v>8.5516469515361209</v>
      </c>
      <c r="Z26" s="20">
        <f>Tab.3.1!Z27/Tab.3.1!Z$34*100</f>
        <v>8.373399766241036</v>
      </c>
      <c r="AA26" s="20">
        <f>Tab.3.1!AA27/Tab.3.1!AA$34*100</f>
        <v>8.2553752553356361</v>
      </c>
      <c r="AB26" s="20">
        <f>Tab.3.1!AB27/Tab.3.1!AB$34*100</f>
        <v>8.1298925192853027</v>
      </c>
      <c r="AC26" s="20">
        <f>Tab.3.1!AC27/Tab.3.1!AC$34*100</f>
        <v>8.0815845468195668</v>
      </c>
      <c r="AD26" s="20">
        <f>Tab.3.1!AD27/Tab.3.1!AD$34*100</f>
        <v>8.0182135068696265</v>
      </c>
      <c r="AE26" s="20">
        <f>Tab.3.1!AE27/Tab.3.1!AE$34*100</f>
        <v>8.032548753261862</v>
      </c>
      <c r="AF26" s="20">
        <f>Tab.3.1!AF27/Tab.3.1!AF$34*100</f>
        <v>8.1826921078907962</v>
      </c>
      <c r="AG26" s="20">
        <f>Tab.3.1!AG27/Tab.3.1!AG$34*100</f>
        <v>8.3786611792667145</v>
      </c>
      <c r="AH26" s="20">
        <f>Tab.3.1!AH27/Tab.3.1!AH$34*100</f>
        <v>8.4456002542878412</v>
      </c>
      <c r="AI26" s="20">
        <f>Tab.3.1!AI27/Tab.3.1!AI$34*100</f>
        <v>8.4917060189981797</v>
      </c>
      <c r="AJ26" s="20">
        <f>Tab.3.1!AJ27/Tab.3.1!AJ$34*100</f>
        <v>8.5387621680715906</v>
      </c>
      <c r="AK26" s="2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0">
        <f>Tab.3.1!T28/Tab.3.1!T$34*100</f>
        <v>6.9309067677351965</v>
      </c>
      <c r="U27" s="20">
        <f>Tab.3.1!U28/Tab.3.1!U$34*100</f>
        <v>6.7440401844269156</v>
      </c>
      <c r="V27" s="20">
        <f>Tab.3.1!V28/Tab.3.1!V$34*100</f>
        <v>6.5074557416319472</v>
      </c>
      <c r="W27" s="20">
        <f>Tab.3.1!W28/Tab.3.1!W$34*100</f>
        <v>6.1558774668694101</v>
      </c>
      <c r="X27" s="20">
        <f>Tab.3.1!X28/Tab.3.1!X$34*100</f>
        <v>5.9356511890541146</v>
      </c>
      <c r="Y27" s="20">
        <f>Tab.3.1!Y28/Tab.3.1!Y$34*100</f>
        <v>5.9168299291826107</v>
      </c>
      <c r="Z27" s="20">
        <f>Tab.3.1!Z28/Tab.3.1!Z$34*100</f>
        <v>5.8406817421078907</v>
      </c>
      <c r="AA27" s="20">
        <f>Tab.3.1!AA28/Tab.3.1!AA$34*100</f>
        <v>5.7741072057476934</v>
      </c>
      <c r="AB27" s="20">
        <f>Tab.3.1!AB28/Tab.3.1!AB$34*100</f>
        <v>5.6944077826858903</v>
      </c>
      <c r="AC27" s="20">
        <f>Tab.3.1!AC28/Tab.3.1!AC$34*100</f>
        <v>5.7005674472917685</v>
      </c>
      <c r="AD27" s="20">
        <f>Tab.3.1!AD28/Tab.3.1!AD$34*100</f>
        <v>5.6501541276289498</v>
      </c>
      <c r="AE27" s="20">
        <f>Tab.3.1!AE28/Tab.3.1!AE$34*100</f>
        <v>5.6531360996740583</v>
      </c>
      <c r="AF27" s="20">
        <f>Tab.3.1!AF28/Tab.3.1!AF$34*100</f>
        <v>5.7167292416956386</v>
      </c>
      <c r="AG27" s="20">
        <f>Tab.3.1!AG28/Tab.3.1!AG$34*100</f>
        <v>5.6975463982384404</v>
      </c>
      <c r="AH27" s="20">
        <f>Tab.3.1!AH28/Tab.3.1!AH$34*100</f>
        <v>5.6839210836842131</v>
      </c>
      <c r="AI27" s="20">
        <f>Tab.3.1!AI28/Tab.3.1!AI$34*100</f>
        <v>5.6841852704132263</v>
      </c>
      <c r="AJ27" s="20">
        <f>Tab.3.1!AJ28/Tab.3.1!AJ$34*100</f>
        <v>5.6983998481241365</v>
      </c>
      <c r="AK27" s="2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0">
        <f>Tab.3.1!T29/Tab.3.1!T$34*100</f>
        <v>13.168981861191931</v>
      </c>
      <c r="U28" s="20">
        <f>Tab.3.1!U29/Tab.3.1!U$34*100</f>
        <v>13.522949189758716</v>
      </c>
      <c r="V28" s="20">
        <f>Tab.3.1!V29/Tab.3.1!V$34*100</f>
        <v>13.747237217959269</v>
      </c>
      <c r="W28" s="20">
        <f>Tab.3.1!W29/Tab.3.1!W$34*100</f>
        <v>13.807758699992965</v>
      </c>
      <c r="X28" s="20">
        <f>Tab.3.1!X29/Tab.3.1!X$34*100</f>
        <v>14.072892131341053</v>
      </c>
      <c r="Y28" s="20">
        <f>Tab.3.1!Y29/Tab.3.1!Y$34*100</f>
        <v>14.322631457232493</v>
      </c>
      <c r="Z28" s="20">
        <f>Tab.3.1!Z29/Tab.3.1!Z$34*100</f>
        <v>14.614215398460262</v>
      </c>
      <c r="AA28" s="20">
        <f>Tab.3.1!AA29/Tab.3.1!AA$34*100</f>
        <v>15.043781256603509</v>
      </c>
      <c r="AB28" s="20">
        <f>Tab.3.1!AB29/Tab.3.1!AB$34*100</f>
        <v>15.421779384688517</v>
      </c>
      <c r="AC28" s="20">
        <f>Tab.3.1!AC29/Tab.3.1!AC$34*100</f>
        <v>15.712277367453382</v>
      </c>
      <c r="AD28" s="20">
        <f>Tab.3.1!AD29/Tab.3.1!AD$34*100</f>
        <v>15.955027682275974</v>
      </c>
      <c r="AE28" s="20">
        <f>Tab.3.1!AE29/Tab.3.1!AE$34*100</f>
        <v>16.152622109277935</v>
      </c>
      <c r="AF28" s="20">
        <f>Tab.3.1!AF29/Tab.3.1!AF$34*100</f>
        <v>16.52943177207451</v>
      </c>
      <c r="AG28" s="20">
        <f>Tab.3.1!AG29/Tab.3.1!AG$34*100</f>
        <v>16.885878683024011</v>
      </c>
      <c r="AH28" s="20">
        <f>Tab.3.1!AH29/Tab.3.1!AH$34*100</f>
        <v>17.031080592699677</v>
      </c>
      <c r="AI28" s="20">
        <f>Tab.3.1!AI29/Tab.3.1!AI$34*100</f>
        <v>17.15670770942166</v>
      </c>
      <c r="AJ28" s="20">
        <f>Tab.3.1!AJ29/Tab.3.1!AJ$34*100</f>
        <v>17.404952113278448</v>
      </c>
      <c r="AK28" s="2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f>Tab.3.1!L30/Tab.3.1!L$34*100</f>
        <v>5.4707217744022429</v>
      </c>
      <c r="M29" s="20">
        <f>Tab.3.1!M30/Tab.3.1!M$34*100</f>
        <v>5.7660305319543088</v>
      </c>
      <c r="N29" s="20">
        <f>Tab.3.1!N30/Tab.3.1!N$34*100</f>
        <v>5.9473968099041947</v>
      </c>
      <c r="O29" s="20">
        <f>Tab.3.1!O30/Tab.3.1!O$34*100</f>
        <v>5.9638451889405735</v>
      </c>
      <c r="P29" s="20">
        <f>Tab.3.1!P30/Tab.3.1!P$34*100</f>
        <v>6.1371369756742018</v>
      </c>
      <c r="Q29" s="20">
        <f>Tab.3.1!Q30/Tab.3.1!Q$34*100</f>
        <v>6.1837888900205833</v>
      </c>
      <c r="R29" s="20">
        <f>Tab.3.1!R30/Tab.3.1!R$34*100</f>
        <v>6.1714995260453325</v>
      </c>
      <c r="S29" s="20">
        <f>Tab.3.1!S30/Tab.3.1!S$34*100</f>
        <v>5.9567257702173526</v>
      </c>
      <c r="T29" s="20">
        <f>Tab.3.1!T30/Tab.3.1!T$34*100</f>
        <v>5.8134189192689227</v>
      </c>
      <c r="U29" s="20">
        <f>Tab.3.1!U30/Tab.3.1!U$34*100</f>
        <v>5.7925423904465916</v>
      </c>
      <c r="V29" s="20">
        <f>Tab.3.1!V30/Tab.3.1!V$34*100</f>
        <v>5.7229979793453767</v>
      </c>
      <c r="W29" s="20">
        <f>Tab.3.1!W30/Tab.3.1!W$34*100</f>
        <v>5.5993809490311097</v>
      </c>
      <c r="X29" s="20">
        <f>Tab.3.1!X30/Tab.3.1!X$34*100</f>
        <v>5.4737032033103734</v>
      </c>
      <c r="Y29" s="20">
        <f>Tab.3.1!Y30/Tab.3.1!Y$34*100</f>
        <v>5.2254549897242786</v>
      </c>
      <c r="Z29" s="20">
        <f>Tab.3.1!Z30/Tab.3.1!Z$34*100</f>
        <v>5.1206382826947028</v>
      </c>
      <c r="AA29" s="20">
        <f>Tab.3.1!AA30/Tab.3.1!AA$34*100</f>
        <v>5.0415580756497853</v>
      </c>
      <c r="AB29" s="20">
        <f>Tab.3.1!AB30/Tab.3.1!AB$34*100</f>
        <v>5.0697644361835312</v>
      </c>
      <c r="AC29" s="20">
        <f>Tab.3.1!AC30/Tab.3.1!AC$34*100</f>
        <v>5.0470082078168339</v>
      </c>
      <c r="AD29" s="20">
        <f>Tab.3.1!AD30/Tab.3.1!AD$34*100</f>
        <v>4.9437900222412026</v>
      </c>
      <c r="AE29" s="20">
        <f>Tab.3.1!AE30/Tab.3.1!AE$34*100</f>
        <v>4.9536975353375174</v>
      </c>
      <c r="AF29" s="20">
        <f>Tab.3.1!AF30/Tab.3.1!AF$34*100</f>
        <v>4.9337849380283005</v>
      </c>
      <c r="AG29" s="20">
        <f>Tab.3.1!AG30/Tab.3.1!AG$34*100</f>
        <v>4.8082468281430213</v>
      </c>
      <c r="AH29" s="20">
        <f>Tab.3.1!AH30/Tab.3.1!AH$34*100</f>
        <v>4.7969616086318529</v>
      </c>
      <c r="AI29" s="20">
        <f>Tab.3.1!AI30/Tab.3.1!AI$34*100</f>
        <v>4.7970946528088296</v>
      </c>
      <c r="AJ29" s="20">
        <f>Tab.3.1!AJ30/Tab.3.1!AJ$34*100</f>
        <v>4.8413704614538613</v>
      </c>
      <c r="AK29" s="20">
        <f>Tab.3.1!AK30/Tab.3.1!AK$34*100</f>
        <v>4.8622792550422718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0">
        <f>Tab.3.1!T31/Tab.3.1!T$34*100</f>
        <v>1.2811990088837857</v>
      </c>
      <c r="U30" s="20">
        <f>Tab.3.1!U31/Tab.3.1!U$34*100</f>
        <v>1.268987584324792</v>
      </c>
      <c r="V30" s="20">
        <f>Tab.3.1!V31/Tab.3.1!V$34*100</f>
        <v>1.251384083790386</v>
      </c>
      <c r="W30" s="20">
        <f>Tab.3.1!W31/Tab.3.1!W$34*100</f>
        <v>1.2256559829869209</v>
      </c>
      <c r="X30" s="20">
        <f>Tab.3.1!X31/Tab.3.1!X$34*100</f>
        <v>1.2295424975842837</v>
      </c>
      <c r="Y30" s="20">
        <f>Tab.3.1!Y31/Tab.3.1!Y$34*100</f>
        <v>1.174508358022698</v>
      </c>
      <c r="Z30" s="20">
        <f>Tab.3.1!Z31/Tab.3.1!Z$34*100</f>
        <v>1.1634172707269026</v>
      </c>
      <c r="AA30" s="20">
        <f>Tab.3.1!AA31/Tab.3.1!AA$34*100</f>
        <v>1.167720293019652</v>
      </c>
      <c r="AB30" s="20">
        <f>Tab.3.1!AB31/Tab.3.1!AB$34*100</f>
        <v>1.154544189984458</v>
      </c>
      <c r="AC30" s="20">
        <f>Tab.3.1!AC31/Tab.3.1!AC$34*100</f>
        <v>1.176863285323023</v>
      </c>
      <c r="AD30" s="20">
        <f>Tab.3.1!AD31/Tab.3.1!AD$34*100</f>
        <v>1.1846800171686473</v>
      </c>
      <c r="AE30" s="20">
        <f>Tab.3.1!AE31/Tab.3.1!AE$34*100</f>
        <v>1.1945808405611542</v>
      </c>
      <c r="AF30" s="20">
        <f>Tab.3.1!AF31/Tab.3.1!AF$34*100</f>
        <v>1.1533636857767486</v>
      </c>
      <c r="AG30" s="20">
        <f>Tab.3.1!AG31/Tab.3.1!AG$34*100</f>
        <v>1.1245674740484428</v>
      </c>
      <c r="AH30" s="20">
        <f>Tab.3.1!AH31/Tab.3.1!AH$34*100</f>
        <v>1.1546366165783479</v>
      </c>
      <c r="AI30" s="20">
        <f>Tab.3.1!AI31/Tab.3.1!AI$34*100</f>
        <v>1.1644291276324257</v>
      </c>
      <c r="AJ30" s="20">
        <f>Tab.3.1!AJ31/Tab.3.1!AJ$34*100</f>
        <v>1.1711462045217982</v>
      </c>
      <c r="AK30" s="2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0">
        <f>Tab.3.1!T32/Tab.3.1!T$34*100</f>
        <v>3.6579785718602422</v>
      </c>
      <c r="U31" s="20">
        <f>Tab.3.1!U32/Tab.3.1!U$34*100</f>
        <v>3.6387719697861129</v>
      </c>
      <c r="V31" s="20">
        <f>Tab.3.1!V32/Tab.3.1!V$34*100</f>
        <v>3.5700744927898391</v>
      </c>
      <c r="W31" s="20">
        <f>Tab.3.1!W32/Tab.3.1!W$34*100</f>
        <v>3.4508844744830869</v>
      </c>
      <c r="X31" s="20">
        <f>Tab.3.1!X32/Tab.3.1!X$34*100</f>
        <v>3.3362426998631545</v>
      </c>
      <c r="Y31" s="20">
        <f>Tab.3.1!Y32/Tab.3.1!Y$34*100</f>
        <v>3.1300587745057395</v>
      </c>
      <c r="Z31" s="20">
        <f>Tab.3.1!Z32/Tab.3.1!Z$34*100</f>
        <v>3.0460000329237973</v>
      </c>
      <c r="AA31" s="20">
        <f>Tab.3.1!AA32/Tab.3.1!AA$34*100</f>
        <v>2.9443940621258013</v>
      </c>
      <c r="AB31" s="20">
        <f>Tab.3.1!AB32/Tab.3.1!AB$34*100</f>
        <v>2.9876199478423358</v>
      </c>
      <c r="AC31" s="20">
        <f>Tab.3.1!AC32/Tab.3.1!AC$34*100</f>
        <v>2.9393313059333526</v>
      </c>
      <c r="AD31" s="20">
        <f>Tab.3.1!AD32/Tab.3.1!AD$34*100</f>
        <v>2.8578644110416951</v>
      </c>
      <c r="AE31" s="20">
        <f>Tab.3.1!AE32/Tab.3.1!AE$34*100</f>
        <v>2.8254848245554172</v>
      </c>
      <c r="AF31" s="20">
        <f>Tab.3.1!AF32/Tab.3.1!AF$34*100</f>
        <v>2.8163684464368322</v>
      </c>
      <c r="AG31" s="20">
        <f>Tab.3.1!AG32/Tab.3.1!AG$34*100</f>
        <v>2.7262241795113766</v>
      </c>
      <c r="AH31" s="20">
        <f>Tab.3.1!AH32/Tab.3.1!AH$34*100</f>
        <v>2.6621846983162141</v>
      </c>
      <c r="AI31" s="20">
        <f>Tab.3.1!AI32/Tab.3.1!AI$34*100</f>
        <v>2.6266999661915307</v>
      </c>
      <c r="AJ31" s="20">
        <f>Tab.3.1!AJ32/Tab.3.1!AJ$34*100</f>
        <v>2.6696110799552231</v>
      </c>
      <c r="AK31" s="2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0">
        <f>Tab.3.1!T33/Tab.3.1!T$34*100</f>
        <v>0.87424133852489461</v>
      </c>
      <c r="U32" s="20">
        <f>Tab.3.1!U33/Tab.3.1!U$34*100</f>
        <v>0.88478283633568644</v>
      </c>
      <c r="V32" s="20">
        <f>Tab.3.1!V33/Tab.3.1!V$34*100</f>
        <v>0.90153940276515154</v>
      </c>
      <c r="W32" s="20">
        <f>Tab.3.1!W33/Tab.3.1!W$34*100</f>
        <v>0.92284049156110148</v>
      </c>
      <c r="X32" s="20">
        <f>Tab.3.1!X33/Tab.3.1!X$34*100</f>
        <v>0.90791800586293503</v>
      </c>
      <c r="Y32" s="20">
        <f>Tab.3.1!Y33/Tab.3.1!Y$34*100</f>
        <v>0.92088785719584076</v>
      </c>
      <c r="Z32" s="20">
        <f>Tab.3.1!Z33/Tab.3.1!Z$34*100</f>
        <v>0.91122097904400268</v>
      </c>
      <c r="AA32" s="20">
        <f>Tab.3.1!AA33/Tab.3.1!AA$34*100</f>
        <v>0.92944372050433199</v>
      </c>
      <c r="AB32" s="20">
        <f>Tab.3.1!AB33/Tab.3.1!AB$34*100</f>
        <v>0.92760029835673785</v>
      </c>
      <c r="AC32" s="20">
        <f>Tab.3.1!AC33/Tab.3.1!AC$34*100</f>
        <v>0.93081361656045836</v>
      </c>
      <c r="AD32" s="20">
        <f>Tab.3.1!AD33/Tab.3.1!AD$34*100</f>
        <v>0.90124559403086024</v>
      </c>
      <c r="AE32" s="20">
        <f>Tab.3.1!AE33/Tab.3.1!AE$34*100</f>
        <v>0.93363187022094551</v>
      </c>
      <c r="AF32" s="20">
        <f>Tab.3.1!AF33/Tab.3.1!AF$34*100</f>
        <v>0.9640528058147203</v>
      </c>
      <c r="AG32" s="20">
        <f>Tab.3.1!AG33/Tab.3.1!AG$34*100</f>
        <v>0.95745517458320217</v>
      </c>
      <c r="AH32" s="20">
        <f>Tab.3.1!AH33/Tab.3.1!AH$34*100</f>
        <v>0.98014029373729095</v>
      </c>
      <c r="AI32" s="20">
        <f>Tab.3.1!AI33/Tab.3.1!AI$34*100</f>
        <v>1.0059655589848735</v>
      </c>
      <c r="AJ32" s="20">
        <f>Tab.3.1!AJ33/Tab.3.1!AJ$34*100</f>
        <v>1.0006131769768409</v>
      </c>
      <c r="AK32" s="2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54">
        <v>100</v>
      </c>
      <c r="D33" s="54">
        <v>100</v>
      </c>
      <c r="E33" s="54">
        <v>100</v>
      </c>
      <c r="F33" s="54">
        <v>100</v>
      </c>
      <c r="G33" s="54">
        <v>100</v>
      </c>
      <c r="H33" s="54">
        <v>100</v>
      </c>
      <c r="I33" s="54">
        <v>100</v>
      </c>
      <c r="J33" s="54">
        <v>100</v>
      </c>
      <c r="K33" s="54">
        <v>100</v>
      </c>
      <c r="L33" s="54">
        <v>100</v>
      </c>
      <c r="M33" s="54">
        <v>100</v>
      </c>
      <c r="N33" s="54">
        <v>100</v>
      </c>
      <c r="O33" s="54">
        <v>100</v>
      </c>
      <c r="P33" s="54">
        <v>100</v>
      </c>
      <c r="Q33" s="54">
        <v>100</v>
      </c>
      <c r="R33" s="54">
        <v>100</v>
      </c>
      <c r="S33" s="54">
        <v>100</v>
      </c>
      <c r="T33" s="54">
        <v>100</v>
      </c>
      <c r="U33" s="54">
        <v>100</v>
      </c>
      <c r="V33" s="54">
        <v>100</v>
      </c>
      <c r="W33" s="54">
        <v>100</v>
      </c>
      <c r="X33" s="54">
        <v>100</v>
      </c>
      <c r="Y33" s="54">
        <v>100</v>
      </c>
      <c r="Z33" s="54">
        <v>100</v>
      </c>
      <c r="AA33" s="54">
        <v>100</v>
      </c>
      <c r="AB33" s="54">
        <v>100</v>
      </c>
      <c r="AC33" s="54">
        <v>100</v>
      </c>
      <c r="AD33" s="54">
        <v>100</v>
      </c>
      <c r="AE33" s="54">
        <v>100</v>
      </c>
      <c r="AF33" s="54">
        <v>100</v>
      </c>
      <c r="AG33" s="54">
        <v>100</v>
      </c>
      <c r="AH33" s="54">
        <v>100</v>
      </c>
      <c r="AI33" s="54">
        <v>100</v>
      </c>
      <c r="AJ33" s="54">
        <v>100</v>
      </c>
      <c r="AK33" s="54">
        <v>100</v>
      </c>
      <c r="AL33" s="162" t="s">
        <v>8</v>
      </c>
      <c r="AM33" s="36"/>
    </row>
    <row r="34" spans="1:39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.28515625" style="24" customWidth="1"/>
    <col min="2" max="2" width="46.570312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" style="24" customWidth="1"/>
    <col min="39" max="39" width="10" style="24" customWidth="1"/>
    <col min="40" max="16384" width="15.7109375" style="24"/>
  </cols>
  <sheetData>
    <row r="1" spans="1:42" s="146" customFormat="1" ht="19.5" customHeight="1">
      <c r="A1" s="140" t="s">
        <v>152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35" t="s">
        <v>52</v>
      </c>
      <c r="B2" s="136" t="s">
        <v>24</v>
      </c>
      <c r="C2" s="29">
        <v>1991</v>
      </c>
      <c r="D2" s="29">
        <v>1992</v>
      </c>
      <c r="E2" s="29">
        <v>1993</v>
      </c>
      <c r="F2" s="29">
        <v>1994</v>
      </c>
      <c r="G2" s="53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1">
        <v>2023</v>
      </c>
      <c r="AJ2" s="75">
        <v>2024</v>
      </c>
      <c r="AK2" s="121">
        <v>2025</v>
      </c>
      <c r="AL2" s="136" t="s">
        <v>52</v>
      </c>
    </row>
    <row r="3" spans="1:42" ht="16.899999999999999" customHeight="1">
      <c r="A3" s="37" t="s">
        <v>25</v>
      </c>
      <c r="B3" s="38" t="s">
        <v>53</v>
      </c>
      <c r="C3" s="20">
        <v>11.61627</v>
      </c>
      <c r="D3" s="20">
        <v>8.9301999999999992</v>
      </c>
      <c r="E3" s="20">
        <v>8.2051300000000005</v>
      </c>
      <c r="F3" s="20">
        <v>7.8226100000000001</v>
      </c>
      <c r="G3" s="20">
        <v>7.3088499999999996</v>
      </c>
      <c r="H3" s="20">
        <v>7.2018500000000003</v>
      </c>
      <c r="I3" s="20">
        <v>7.9303400000000002</v>
      </c>
      <c r="J3" s="20">
        <v>8.3299400000000006</v>
      </c>
      <c r="K3" s="20">
        <v>8.0101200000000006</v>
      </c>
      <c r="L3" s="20">
        <v>7.5957400000000002</v>
      </c>
      <c r="M3" s="20">
        <v>7.4221899999999996</v>
      </c>
      <c r="N3" s="20">
        <v>7.25556</v>
      </c>
      <c r="O3" s="20">
        <v>7.1428099999999999</v>
      </c>
      <c r="P3" s="20">
        <v>7.0038</v>
      </c>
      <c r="Q3" s="20">
        <v>6.6867999999999999</v>
      </c>
      <c r="R3" s="20">
        <v>6.46835</v>
      </c>
      <c r="S3" s="20">
        <v>6.3091799999999996</v>
      </c>
      <c r="T3" s="20">
        <v>6.3022799999999997</v>
      </c>
      <c r="U3" s="20">
        <v>6.1692299999999998</v>
      </c>
      <c r="V3" s="20">
        <v>6.0980600000000003</v>
      </c>
      <c r="W3" s="20">
        <v>5.86273</v>
      </c>
      <c r="X3" s="20">
        <v>5.7412099999999997</v>
      </c>
      <c r="Y3" s="20">
        <v>5.6382099999999999</v>
      </c>
      <c r="Z3" s="20">
        <v>5.5270900000000003</v>
      </c>
      <c r="AA3" s="20">
        <v>5.3350299999999997</v>
      </c>
      <c r="AB3" s="20">
        <v>5.1915300000000002</v>
      </c>
      <c r="AC3" s="20">
        <v>5.1181299999999998</v>
      </c>
      <c r="AD3" s="20">
        <v>4.9938200000000004</v>
      </c>
      <c r="AE3" s="20">
        <v>4.8810599999999997</v>
      </c>
      <c r="AF3" s="20">
        <v>4.76518</v>
      </c>
      <c r="AG3" s="20">
        <v>4.62486</v>
      </c>
      <c r="AH3" s="20">
        <v>4.53972</v>
      </c>
      <c r="AI3" s="20">
        <v>4.4952100000000002</v>
      </c>
      <c r="AJ3" s="20">
        <v>4.4388699999999996</v>
      </c>
      <c r="AK3" s="20">
        <v>4.4084700000000003</v>
      </c>
      <c r="AL3" s="39" t="s">
        <v>25</v>
      </c>
      <c r="AM3" s="36"/>
      <c r="AN3" s="36"/>
    </row>
    <row r="4" spans="1:42" ht="16.899999999999999" customHeight="1">
      <c r="A4" s="37" t="s">
        <v>123</v>
      </c>
      <c r="B4" s="38" t="s">
        <v>54</v>
      </c>
      <c r="C4" s="20">
        <v>3.7821699999999998</v>
      </c>
      <c r="D4" s="20">
        <v>3.2080600000000001</v>
      </c>
      <c r="E4" s="20">
        <v>3.21719</v>
      </c>
      <c r="F4" s="20">
        <v>3.3817300000000001</v>
      </c>
      <c r="G4" s="20">
        <v>3.5132599999999998</v>
      </c>
      <c r="H4" s="20">
        <v>3.4005899999999998</v>
      </c>
      <c r="I4" s="20">
        <v>3.1933600000000002</v>
      </c>
      <c r="J4" s="20">
        <v>3.03965</v>
      </c>
      <c r="K4" s="20">
        <v>2.8892099999999998</v>
      </c>
      <c r="L4" s="20">
        <v>2.6643599999999998</v>
      </c>
      <c r="M4" s="20">
        <v>2.50515</v>
      </c>
      <c r="N4" s="20">
        <v>2.4275799999999998</v>
      </c>
      <c r="O4" s="20">
        <v>2.3996200000000001</v>
      </c>
      <c r="P4" s="20">
        <v>2.4009</v>
      </c>
      <c r="Q4" s="20">
        <v>2.3562799999999999</v>
      </c>
      <c r="R4" s="20">
        <v>2.3743099999999999</v>
      </c>
      <c r="S4" s="20">
        <v>2.4094699999999998</v>
      </c>
      <c r="T4" s="20">
        <v>2.42299</v>
      </c>
      <c r="U4" s="20">
        <v>2.4881899999999999</v>
      </c>
      <c r="V4" s="20">
        <v>2.52155</v>
      </c>
      <c r="W4" s="20">
        <v>2.50936</v>
      </c>
      <c r="X4" s="20">
        <v>2.4820000000000002</v>
      </c>
      <c r="Y4" s="20">
        <v>2.4713599999999998</v>
      </c>
      <c r="Z4" s="20">
        <v>2.4638800000000001</v>
      </c>
      <c r="AA4" s="20">
        <v>2.4411299999999998</v>
      </c>
      <c r="AB4" s="20">
        <v>2.4191799999999999</v>
      </c>
      <c r="AC4" s="20">
        <v>2.3955099999999998</v>
      </c>
      <c r="AD4" s="20">
        <v>2.37466</v>
      </c>
      <c r="AE4" s="20">
        <v>2.35236</v>
      </c>
      <c r="AF4" s="20">
        <v>2.3498999999999999</v>
      </c>
      <c r="AG4" s="20">
        <v>2.3513700000000002</v>
      </c>
      <c r="AH4" s="20">
        <v>2.3256399999999999</v>
      </c>
      <c r="AI4" s="20">
        <v>2.2845599999999999</v>
      </c>
      <c r="AJ4" s="20">
        <v>2.2521499999999999</v>
      </c>
      <c r="AK4" s="20">
        <v>2.2420800000000001</v>
      </c>
      <c r="AL4" s="39" t="s">
        <v>123</v>
      </c>
      <c r="AM4" s="36"/>
      <c r="AN4" s="36"/>
    </row>
    <row r="5" spans="1:42" ht="16.899999999999999" customHeight="1">
      <c r="A5" s="37" t="s">
        <v>124</v>
      </c>
      <c r="B5" s="38" t="s">
        <v>55</v>
      </c>
      <c r="C5" s="20">
        <v>3.43282</v>
      </c>
      <c r="D5" s="20">
        <v>2.5901000000000001</v>
      </c>
      <c r="E5" s="20">
        <v>2.3529599999999999</v>
      </c>
      <c r="F5" s="20">
        <v>2.26139</v>
      </c>
      <c r="G5" s="20">
        <v>2.2767599999999999</v>
      </c>
      <c r="H5" s="20">
        <v>2.2291699999999999</v>
      </c>
      <c r="I5" s="20">
        <v>2.1302300000000001</v>
      </c>
      <c r="J5" s="20">
        <v>2.0962800000000001</v>
      </c>
      <c r="K5" s="20">
        <v>2.0332300000000001</v>
      </c>
      <c r="L5" s="20">
        <v>1.9455</v>
      </c>
      <c r="M5" s="20">
        <v>1.9300900000000001</v>
      </c>
      <c r="N5" s="20">
        <v>1.9607300000000001</v>
      </c>
      <c r="O5" s="20">
        <v>1.97723</v>
      </c>
      <c r="P5" s="20">
        <v>2.0107300000000001</v>
      </c>
      <c r="Q5" s="20">
        <v>2.0247000000000002</v>
      </c>
      <c r="R5" s="20">
        <v>2.0656400000000001</v>
      </c>
      <c r="S5" s="20">
        <v>2.11572</v>
      </c>
      <c r="T5" s="20">
        <v>2.15646</v>
      </c>
      <c r="U5" s="20">
        <v>2.2300399999999998</v>
      </c>
      <c r="V5" s="20">
        <v>2.2624200000000001</v>
      </c>
      <c r="W5" s="20">
        <v>2.2555999999999998</v>
      </c>
      <c r="X5" s="20">
        <v>2.23828</v>
      </c>
      <c r="Y5" s="20">
        <v>2.2461500000000001</v>
      </c>
      <c r="Z5" s="20">
        <v>2.24804</v>
      </c>
      <c r="AA5" s="20">
        <v>2.23393</v>
      </c>
      <c r="AB5" s="20">
        <v>2.2196199999999999</v>
      </c>
      <c r="AC5" s="20">
        <v>2.20255</v>
      </c>
      <c r="AD5" s="20">
        <v>2.1916000000000002</v>
      </c>
      <c r="AE5" s="20">
        <v>2.1761499999999998</v>
      </c>
      <c r="AF5" s="20">
        <v>2.1768100000000001</v>
      </c>
      <c r="AG5" s="20">
        <v>2.1922299999999999</v>
      </c>
      <c r="AH5" s="20">
        <v>2.1759499999999998</v>
      </c>
      <c r="AI5" s="20">
        <v>2.1418699999999999</v>
      </c>
      <c r="AJ5" s="20">
        <v>2.1081799999999999</v>
      </c>
      <c r="AK5" s="20">
        <v>2.1040700000000001</v>
      </c>
      <c r="AL5" s="39" t="s">
        <v>124</v>
      </c>
      <c r="AM5" s="36"/>
      <c r="AN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1" t="s">
        <v>22</v>
      </c>
      <c r="T6" s="21">
        <v>4.1500000000000004</v>
      </c>
      <c r="U6" s="21">
        <v>4.4819399999999998</v>
      </c>
      <c r="V6" s="21">
        <v>4.7144899999999996</v>
      </c>
      <c r="W6" s="21">
        <v>5.1424200000000004</v>
      </c>
      <c r="X6" s="21">
        <v>5.5538499999999997</v>
      </c>
      <c r="Y6" s="21">
        <v>5.9262300000000003</v>
      </c>
      <c r="Z6" s="21">
        <v>6.1542399999999997</v>
      </c>
      <c r="AA6" s="21">
        <v>6.6315799999999996</v>
      </c>
      <c r="AB6" s="21">
        <v>6.6717000000000004</v>
      </c>
      <c r="AC6" s="21">
        <v>7.0235300000000001</v>
      </c>
      <c r="AD6" s="21">
        <v>6.6652199999999997</v>
      </c>
      <c r="AE6" s="21">
        <v>7.3159099999999997</v>
      </c>
      <c r="AF6" s="21">
        <v>7.1463400000000004</v>
      </c>
      <c r="AG6" s="21">
        <v>7.4625000000000004</v>
      </c>
      <c r="AH6" s="21">
        <v>7.5250000000000004</v>
      </c>
      <c r="AI6" s="21">
        <v>6.9717900000000004</v>
      </c>
      <c r="AJ6" s="21">
        <v>7.1973700000000003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v>3.1410100000000001</v>
      </c>
      <c r="D7" s="20">
        <v>2.3282699999999998</v>
      </c>
      <c r="E7" s="20">
        <v>2.1164800000000001</v>
      </c>
      <c r="F7" s="20">
        <v>2.0129700000000001</v>
      </c>
      <c r="G7" s="20">
        <v>2.0011399999999999</v>
      </c>
      <c r="H7" s="20">
        <v>1.9393499999999999</v>
      </c>
      <c r="I7" s="20">
        <v>1.8833</v>
      </c>
      <c r="J7" s="20">
        <v>1.87435</v>
      </c>
      <c r="K7" s="20">
        <v>1.8310200000000001</v>
      </c>
      <c r="L7" s="20">
        <v>1.7662199999999999</v>
      </c>
      <c r="M7" s="20">
        <v>1.74909</v>
      </c>
      <c r="N7" s="20">
        <v>1.77861</v>
      </c>
      <c r="O7" s="20">
        <v>1.8168</v>
      </c>
      <c r="P7" s="20">
        <v>1.8553599999999999</v>
      </c>
      <c r="Q7" s="20">
        <v>1.88001</v>
      </c>
      <c r="R7" s="20">
        <v>1.9266099999999999</v>
      </c>
      <c r="S7" s="20">
        <v>1.98342</v>
      </c>
      <c r="T7" s="20">
        <v>2.03315</v>
      </c>
      <c r="U7" s="20">
        <v>2.1091500000000001</v>
      </c>
      <c r="V7" s="20">
        <v>2.1499299999999999</v>
      </c>
      <c r="W7" s="20">
        <v>2.1478700000000002</v>
      </c>
      <c r="X7" s="20">
        <v>2.1278000000000001</v>
      </c>
      <c r="Y7" s="20">
        <v>2.1341299999999999</v>
      </c>
      <c r="Z7" s="20">
        <v>2.1362399999999999</v>
      </c>
      <c r="AA7" s="20">
        <v>2.1101700000000001</v>
      </c>
      <c r="AB7" s="20">
        <v>2.0949399999999998</v>
      </c>
      <c r="AC7" s="20">
        <v>2.0834299999999999</v>
      </c>
      <c r="AD7" s="20">
        <v>2.0768200000000001</v>
      </c>
      <c r="AE7" s="20">
        <v>2.0617299999999998</v>
      </c>
      <c r="AF7" s="20">
        <v>2.0685199999999999</v>
      </c>
      <c r="AG7" s="20">
        <v>2.08432</v>
      </c>
      <c r="AH7" s="20">
        <v>2.0676000000000001</v>
      </c>
      <c r="AI7" s="20">
        <v>2.03796</v>
      </c>
      <c r="AJ7" s="20">
        <v>1.9991699999999999</v>
      </c>
      <c r="AK7" s="20">
        <v>1.9943500000000001</v>
      </c>
      <c r="AL7" s="39" t="s">
        <v>27</v>
      </c>
      <c r="AM7" s="20"/>
      <c r="AN7" s="36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21">
        <v>2.9691399999999999</v>
      </c>
      <c r="U8" s="21">
        <v>2.9963700000000002</v>
      </c>
      <c r="V8" s="21">
        <v>2.9281100000000002</v>
      </c>
      <c r="W8" s="21">
        <v>2.8198400000000001</v>
      </c>
      <c r="X8" s="21">
        <v>2.8087</v>
      </c>
      <c r="Y8" s="21">
        <v>2.8914399999999998</v>
      </c>
      <c r="Z8" s="21">
        <v>2.85859</v>
      </c>
      <c r="AA8" s="21">
        <v>2.9003999999999999</v>
      </c>
      <c r="AB8" s="21">
        <v>2.8780899999999998</v>
      </c>
      <c r="AC8" s="21">
        <v>2.8607800000000001</v>
      </c>
      <c r="AD8" s="21">
        <v>2.87568</v>
      </c>
      <c r="AE8" s="21">
        <v>2.79237</v>
      </c>
      <c r="AF8" s="21">
        <v>2.7276099999999999</v>
      </c>
      <c r="AG8" s="21">
        <v>2.7150699999999999</v>
      </c>
      <c r="AH8" s="21">
        <v>2.72464</v>
      </c>
      <c r="AI8" s="21">
        <v>2.6972100000000001</v>
      </c>
      <c r="AJ8" s="21">
        <v>2.7089099999999999</v>
      </c>
      <c r="AK8" s="21" t="s">
        <v>23</v>
      </c>
      <c r="AL8" s="39" t="s">
        <v>28</v>
      </c>
      <c r="AM8" s="36"/>
      <c r="AN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>
        <v>4.4066900000000002</v>
      </c>
      <c r="U9" s="21">
        <v>4.2804200000000003</v>
      </c>
      <c r="V9" s="21">
        <v>4.0787500000000003</v>
      </c>
      <c r="W9" s="21">
        <v>3.9840200000000001</v>
      </c>
      <c r="X9" s="21">
        <v>3.9669400000000001</v>
      </c>
      <c r="Y9" s="21">
        <v>3.8762799999999999</v>
      </c>
      <c r="Z9" s="21">
        <v>3.8820999999999999</v>
      </c>
      <c r="AA9" s="21">
        <v>4.1058599999999998</v>
      </c>
      <c r="AB9" s="21">
        <v>4.1786799999999999</v>
      </c>
      <c r="AC9" s="21">
        <v>3.9496199999999999</v>
      </c>
      <c r="AD9" s="21">
        <v>3.9130400000000001</v>
      </c>
      <c r="AE9" s="21">
        <v>3.8447200000000001</v>
      </c>
      <c r="AF9" s="21">
        <v>3.7387299999999999</v>
      </c>
      <c r="AG9" s="21">
        <v>3.6884600000000001</v>
      </c>
      <c r="AH9" s="21">
        <v>3.6143299999999998</v>
      </c>
      <c r="AI9" s="21">
        <v>3.52162</v>
      </c>
      <c r="AJ9" s="21">
        <v>3.4672200000000002</v>
      </c>
      <c r="AK9" s="21" t="s">
        <v>23</v>
      </c>
      <c r="AL9" s="39" t="s">
        <v>29</v>
      </c>
      <c r="AM9" s="36"/>
      <c r="AN9" s="36"/>
    </row>
    <row r="10" spans="1:42" ht="16.899999999999999" customHeight="1">
      <c r="A10" s="37" t="s">
        <v>30</v>
      </c>
      <c r="B10" s="38" t="s">
        <v>59</v>
      </c>
      <c r="C10" s="20">
        <v>5.2068500000000002</v>
      </c>
      <c r="D10" s="20">
        <v>5.45451</v>
      </c>
      <c r="E10" s="20">
        <v>6.0353199999999996</v>
      </c>
      <c r="F10" s="20">
        <v>6.6999300000000002</v>
      </c>
      <c r="G10" s="20">
        <v>7.0389200000000001</v>
      </c>
      <c r="H10" s="20">
        <v>6.7940399999999999</v>
      </c>
      <c r="I10" s="20">
        <v>6.3473499999999996</v>
      </c>
      <c r="J10" s="20">
        <v>5.9664599999999997</v>
      </c>
      <c r="K10" s="20">
        <v>5.59551</v>
      </c>
      <c r="L10" s="20">
        <v>5.0366299999999997</v>
      </c>
      <c r="M10" s="20">
        <v>4.5630300000000004</v>
      </c>
      <c r="N10" s="20">
        <v>4.1816000000000004</v>
      </c>
      <c r="O10" s="20">
        <v>4.0362799999999996</v>
      </c>
      <c r="P10" s="20">
        <v>3.9528599999999998</v>
      </c>
      <c r="Q10" s="20">
        <v>3.7265799999999998</v>
      </c>
      <c r="R10" s="20">
        <v>3.6488299999999998</v>
      </c>
      <c r="S10" s="20">
        <v>3.62147</v>
      </c>
      <c r="T10" s="20">
        <v>3.55592</v>
      </c>
      <c r="U10" s="20">
        <v>3.5541299999999998</v>
      </c>
      <c r="V10" s="20">
        <v>3.56412</v>
      </c>
      <c r="W10" s="20">
        <v>3.5348299999999999</v>
      </c>
      <c r="X10" s="20">
        <v>3.4726599999999999</v>
      </c>
      <c r="Y10" s="20">
        <v>3.3864999999999998</v>
      </c>
      <c r="Z10" s="20">
        <v>3.3393799999999998</v>
      </c>
      <c r="AA10" s="20">
        <v>3.2807599999999999</v>
      </c>
      <c r="AB10" s="20">
        <v>3.2172000000000001</v>
      </c>
      <c r="AC10" s="20">
        <v>3.1606700000000001</v>
      </c>
      <c r="AD10" s="20">
        <v>3.0969600000000002</v>
      </c>
      <c r="AE10" s="20">
        <v>3.0398399999999999</v>
      </c>
      <c r="AF10" s="20">
        <v>2.99614</v>
      </c>
      <c r="AG10" s="20">
        <v>2.9286099999999999</v>
      </c>
      <c r="AH10" s="20">
        <v>2.8633999999999999</v>
      </c>
      <c r="AI10" s="20">
        <v>2.7955100000000002</v>
      </c>
      <c r="AJ10" s="20">
        <v>2.7702599999999999</v>
      </c>
      <c r="AK10" s="20">
        <v>2.7326000000000001</v>
      </c>
      <c r="AL10" s="39" t="s">
        <v>30</v>
      </c>
      <c r="AM10" s="36"/>
      <c r="AN10" s="36"/>
    </row>
    <row r="11" spans="1:42" ht="16.899999999999999" customHeight="1">
      <c r="A11" s="37" t="s">
        <v>125</v>
      </c>
      <c r="B11" s="38" t="s">
        <v>60</v>
      </c>
      <c r="C11" s="20">
        <v>3.0384099999999998</v>
      </c>
      <c r="D11" s="20">
        <v>2.87981</v>
      </c>
      <c r="E11" s="20">
        <v>2.8322500000000002</v>
      </c>
      <c r="F11" s="20">
        <v>2.8443999999999998</v>
      </c>
      <c r="G11" s="20">
        <v>2.8452799999999998</v>
      </c>
      <c r="H11" s="20">
        <v>2.8302399999999999</v>
      </c>
      <c r="I11" s="20">
        <v>2.83006</v>
      </c>
      <c r="J11" s="20">
        <v>2.8293499999999998</v>
      </c>
      <c r="K11" s="20">
        <v>2.78592</v>
      </c>
      <c r="L11" s="20">
        <v>2.7083200000000001</v>
      </c>
      <c r="M11" s="20">
        <v>2.67414</v>
      </c>
      <c r="N11" s="20">
        <v>2.64629</v>
      </c>
      <c r="O11" s="20">
        <v>2.64452</v>
      </c>
      <c r="P11" s="20">
        <v>2.6143100000000001</v>
      </c>
      <c r="Q11" s="20">
        <v>2.58155</v>
      </c>
      <c r="R11" s="20">
        <v>2.5876700000000001</v>
      </c>
      <c r="S11" s="20">
        <v>2.5691600000000001</v>
      </c>
      <c r="T11" s="20">
        <v>2.5489799999999998</v>
      </c>
      <c r="U11" s="20">
        <v>2.5214699999999999</v>
      </c>
      <c r="V11" s="20">
        <v>2.5027400000000002</v>
      </c>
      <c r="W11" s="20">
        <v>2.4498099999999998</v>
      </c>
      <c r="X11" s="20">
        <v>2.40076</v>
      </c>
      <c r="Y11" s="20">
        <v>2.3639700000000001</v>
      </c>
      <c r="Z11" s="20">
        <v>2.3121100000000001</v>
      </c>
      <c r="AA11" s="20">
        <v>2.27725</v>
      </c>
      <c r="AB11" s="20">
        <v>2.25406</v>
      </c>
      <c r="AC11" s="20">
        <v>2.2340399999999998</v>
      </c>
      <c r="AD11" s="20">
        <v>2.20248</v>
      </c>
      <c r="AE11" s="20">
        <v>2.1764999999999999</v>
      </c>
      <c r="AF11" s="20">
        <v>2.1661999999999999</v>
      </c>
      <c r="AG11" s="20">
        <v>2.1596899999999999</v>
      </c>
      <c r="AH11" s="20">
        <v>2.1320600000000001</v>
      </c>
      <c r="AI11" s="20">
        <v>2.1147300000000002</v>
      </c>
      <c r="AJ11" s="20">
        <v>2.1157599999999999</v>
      </c>
      <c r="AK11" s="20">
        <v>2.10527</v>
      </c>
      <c r="AL11" s="39" t="s">
        <v>125</v>
      </c>
      <c r="AM11" s="36"/>
      <c r="AN11" s="36"/>
    </row>
    <row r="12" spans="1:42" ht="16.899999999999999" customHeight="1">
      <c r="A12" s="37" t="s">
        <v>126</v>
      </c>
      <c r="B12" s="38" t="s">
        <v>76</v>
      </c>
      <c r="C12" s="20">
        <v>2.78206</v>
      </c>
      <c r="D12" s="20">
        <v>2.5978300000000001</v>
      </c>
      <c r="E12" s="20">
        <v>2.5622799999999999</v>
      </c>
      <c r="F12" s="20">
        <v>2.6147100000000001</v>
      </c>
      <c r="G12" s="20">
        <v>2.60697</v>
      </c>
      <c r="H12" s="20">
        <v>2.5592800000000002</v>
      </c>
      <c r="I12" s="20">
        <v>2.5859899999999998</v>
      </c>
      <c r="J12" s="20">
        <v>2.5747800000000001</v>
      </c>
      <c r="K12" s="20">
        <v>2.5151699999999999</v>
      </c>
      <c r="L12" s="20">
        <v>2.4830199999999998</v>
      </c>
      <c r="M12" s="20">
        <v>2.3923199999999998</v>
      </c>
      <c r="N12" s="20">
        <v>2.3557399999999999</v>
      </c>
      <c r="O12" s="20">
        <v>2.3706700000000001</v>
      </c>
      <c r="P12" s="20">
        <v>2.3487200000000001</v>
      </c>
      <c r="Q12" s="20">
        <v>2.26885</v>
      </c>
      <c r="R12" s="20">
        <v>2.25413</v>
      </c>
      <c r="S12" s="20">
        <v>2.2585500000000001</v>
      </c>
      <c r="T12" s="20">
        <v>2.2379600000000002</v>
      </c>
      <c r="U12" s="20">
        <v>2.2200600000000001</v>
      </c>
      <c r="V12" s="20">
        <v>2.2189100000000002</v>
      </c>
      <c r="W12" s="20">
        <v>2.1912699999999998</v>
      </c>
      <c r="X12" s="20">
        <v>2.1691699999999998</v>
      </c>
      <c r="Y12" s="20">
        <v>2.16472</v>
      </c>
      <c r="Z12" s="20">
        <v>2.13205</v>
      </c>
      <c r="AA12" s="20">
        <v>2.0911599999999999</v>
      </c>
      <c r="AB12" s="20">
        <v>2.0729299999999999</v>
      </c>
      <c r="AC12" s="20">
        <v>2.05524</v>
      </c>
      <c r="AD12" s="20">
        <v>2.0431599999999999</v>
      </c>
      <c r="AE12" s="20">
        <v>2.0286400000000002</v>
      </c>
      <c r="AF12" s="20">
        <v>2.0284599999999999</v>
      </c>
      <c r="AG12" s="20">
        <v>2.0237099999999999</v>
      </c>
      <c r="AH12" s="20">
        <v>1.99421</v>
      </c>
      <c r="AI12" s="20">
        <v>1.9761</v>
      </c>
      <c r="AJ12" s="20">
        <v>1.9664200000000001</v>
      </c>
      <c r="AK12" s="20">
        <v>1.9611700000000001</v>
      </c>
      <c r="AL12" s="39" t="s">
        <v>126</v>
      </c>
      <c r="AM12" s="36"/>
      <c r="AN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v>2.61212</v>
      </c>
      <c r="M13" s="20">
        <v>2.5204399999999998</v>
      </c>
      <c r="N13" s="20">
        <v>2.48129</v>
      </c>
      <c r="O13" s="20">
        <v>2.4910800000000002</v>
      </c>
      <c r="P13" s="20">
        <v>2.4653999999999998</v>
      </c>
      <c r="Q13" s="20">
        <v>2.3846599999999998</v>
      </c>
      <c r="R13" s="20">
        <v>2.3698800000000002</v>
      </c>
      <c r="S13" s="20">
        <v>2.37887</v>
      </c>
      <c r="T13" s="20">
        <v>2.3593600000000001</v>
      </c>
      <c r="U13" s="20">
        <v>2.3489499999999999</v>
      </c>
      <c r="V13" s="20">
        <v>2.3483999999999998</v>
      </c>
      <c r="W13" s="20">
        <v>2.3203100000000001</v>
      </c>
      <c r="X13" s="20">
        <v>2.3003499999999999</v>
      </c>
      <c r="Y13" s="20">
        <v>2.2957399999999999</v>
      </c>
      <c r="Z13" s="20">
        <v>2.2579199999999999</v>
      </c>
      <c r="AA13" s="20">
        <v>2.2189700000000001</v>
      </c>
      <c r="AB13" s="20">
        <v>2.2040799999999998</v>
      </c>
      <c r="AC13" s="20">
        <v>2.1895099999999998</v>
      </c>
      <c r="AD13" s="20">
        <v>2.18797</v>
      </c>
      <c r="AE13" s="20">
        <v>2.1783199999999998</v>
      </c>
      <c r="AF13" s="20">
        <v>2.1833999999999998</v>
      </c>
      <c r="AG13" s="20">
        <v>2.18832</v>
      </c>
      <c r="AH13" s="20">
        <v>2.17008</v>
      </c>
      <c r="AI13" s="20">
        <v>2.15482</v>
      </c>
      <c r="AJ13" s="20">
        <v>2.14418</v>
      </c>
      <c r="AK13" s="20">
        <v>2.1358100139380292</v>
      </c>
      <c r="AL13" s="39" t="s">
        <v>127</v>
      </c>
      <c r="AM13" s="36"/>
      <c r="AN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1">
        <v>2.1988599999999998</v>
      </c>
      <c r="U14" s="21">
        <v>2.1846899999999998</v>
      </c>
      <c r="V14" s="21">
        <v>2.18283</v>
      </c>
      <c r="W14" s="21">
        <v>2.1678600000000001</v>
      </c>
      <c r="X14" s="21">
        <v>2.1414499999999999</v>
      </c>
      <c r="Y14" s="21">
        <v>2.1370399999999998</v>
      </c>
      <c r="Z14" s="21">
        <v>2.0746699999999998</v>
      </c>
      <c r="AA14" s="21">
        <v>2.04698</v>
      </c>
      <c r="AB14" s="21">
        <v>2.0310299999999999</v>
      </c>
      <c r="AC14" s="21">
        <v>2.0057499999999999</v>
      </c>
      <c r="AD14" s="21">
        <v>1.99874</v>
      </c>
      <c r="AE14" s="21">
        <v>1.99498</v>
      </c>
      <c r="AF14" s="21">
        <v>2.0008300000000001</v>
      </c>
      <c r="AG14" s="21">
        <v>1.9868600000000001</v>
      </c>
      <c r="AH14" s="21">
        <v>1.9782200000000001</v>
      </c>
      <c r="AI14" s="21">
        <v>1.97201</v>
      </c>
      <c r="AJ14" s="21">
        <v>1.97258</v>
      </c>
      <c r="AK14" s="21" t="s">
        <v>23</v>
      </c>
      <c r="AL14" s="39" t="s">
        <v>31</v>
      </c>
      <c r="AM14" s="36"/>
      <c r="AN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2.8713899999999999</v>
      </c>
      <c r="U15" s="21">
        <v>2.8828299999999998</v>
      </c>
      <c r="V15" s="21">
        <v>2.9051300000000002</v>
      </c>
      <c r="W15" s="21">
        <v>2.8573599999999999</v>
      </c>
      <c r="X15" s="21">
        <v>2.84565</v>
      </c>
      <c r="Y15" s="21">
        <v>2.84802</v>
      </c>
      <c r="Z15" s="21">
        <v>2.86381</v>
      </c>
      <c r="AA15" s="21">
        <v>2.77807</v>
      </c>
      <c r="AB15" s="21">
        <v>2.7378800000000001</v>
      </c>
      <c r="AC15" s="21">
        <v>2.7328700000000001</v>
      </c>
      <c r="AD15" s="21">
        <v>2.7359800000000001</v>
      </c>
      <c r="AE15" s="21">
        <v>2.70262</v>
      </c>
      <c r="AF15" s="21">
        <v>2.6735199999999999</v>
      </c>
      <c r="AG15" s="21">
        <v>2.6988599999999998</v>
      </c>
      <c r="AH15" s="21">
        <v>2.67326</v>
      </c>
      <c r="AI15" s="21">
        <v>2.649</v>
      </c>
      <c r="AJ15" s="21">
        <v>2.6212499999999999</v>
      </c>
      <c r="AK15" s="21" t="s">
        <v>23</v>
      </c>
      <c r="AL15" s="39" t="s">
        <v>32</v>
      </c>
      <c r="AM15" s="36"/>
      <c r="AN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2.2642699999999998</v>
      </c>
      <c r="U16" s="21">
        <v>2.2454499999999999</v>
      </c>
      <c r="V16" s="21">
        <v>2.2176300000000002</v>
      </c>
      <c r="W16" s="21">
        <v>2.1612499999999999</v>
      </c>
      <c r="X16" s="21">
        <v>2.14832</v>
      </c>
      <c r="Y16" s="21">
        <v>2.12575</v>
      </c>
      <c r="Z16" s="21">
        <v>2.0948000000000002</v>
      </c>
      <c r="AA16" s="21">
        <v>2.0635699999999999</v>
      </c>
      <c r="AB16" s="21">
        <v>2.0786099999999998</v>
      </c>
      <c r="AC16" s="21">
        <v>2.0771199999999999</v>
      </c>
      <c r="AD16" s="21">
        <v>2.0715300000000001</v>
      </c>
      <c r="AE16" s="21">
        <v>2.0668099999999998</v>
      </c>
      <c r="AF16" s="21">
        <v>2.1027</v>
      </c>
      <c r="AG16" s="21">
        <v>2.1351200000000001</v>
      </c>
      <c r="AH16" s="21">
        <v>2.0994100000000002</v>
      </c>
      <c r="AI16" s="21">
        <v>2.06115</v>
      </c>
      <c r="AJ16" s="21">
        <v>2.0326900000000001</v>
      </c>
      <c r="AK16" s="21" t="s">
        <v>23</v>
      </c>
      <c r="AL16" s="39" t="s">
        <v>34</v>
      </c>
      <c r="AM16" s="36"/>
      <c r="AN16" s="36"/>
    </row>
    <row r="17" spans="1:40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v>1.4168499999999999</v>
      </c>
      <c r="M17" s="20">
        <v>1.38584</v>
      </c>
      <c r="N17" s="20">
        <v>1.3685400000000001</v>
      </c>
      <c r="O17" s="20">
        <v>1.41167</v>
      </c>
      <c r="P17" s="20">
        <v>1.4105799999999999</v>
      </c>
      <c r="Q17" s="20">
        <v>1.3414600000000001</v>
      </c>
      <c r="R17" s="20">
        <v>1.3346800000000001</v>
      </c>
      <c r="S17" s="20">
        <v>1.30952</v>
      </c>
      <c r="T17" s="20">
        <v>1.2860199999999999</v>
      </c>
      <c r="U17" s="20">
        <v>1.1891799999999999</v>
      </c>
      <c r="V17" s="20">
        <v>1.1516299999999999</v>
      </c>
      <c r="W17" s="20">
        <v>1.12201</v>
      </c>
      <c r="X17" s="20">
        <v>1.08748</v>
      </c>
      <c r="Y17" s="20">
        <v>1.0991599999999999</v>
      </c>
      <c r="Z17" s="20">
        <v>1.11547</v>
      </c>
      <c r="AA17" s="20">
        <v>1.03888</v>
      </c>
      <c r="AB17" s="20">
        <v>1.0085</v>
      </c>
      <c r="AC17" s="20">
        <v>0.98175000000000001</v>
      </c>
      <c r="AD17" s="20">
        <v>0.91113</v>
      </c>
      <c r="AE17" s="20">
        <v>0.89934999999999998</v>
      </c>
      <c r="AF17" s="20">
        <v>0.90630999999999995</v>
      </c>
      <c r="AG17" s="20">
        <v>0.88422999999999996</v>
      </c>
      <c r="AH17" s="20">
        <v>0.82930000000000004</v>
      </c>
      <c r="AI17" s="20">
        <v>0.82074000000000003</v>
      </c>
      <c r="AJ17" s="20">
        <v>0.82255</v>
      </c>
      <c r="AK17" s="20">
        <v>0.83081193615544768</v>
      </c>
      <c r="AL17" s="39" t="s">
        <v>33</v>
      </c>
      <c r="AM17" s="36"/>
      <c r="AN17" s="36"/>
    </row>
    <row r="18" spans="1:40" ht="16.899999999999999" customHeight="1">
      <c r="A18" s="37" t="s">
        <v>128</v>
      </c>
      <c r="B18" s="38" t="s">
        <v>65</v>
      </c>
      <c r="C18" s="20">
        <v>2.5364</v>
      </c>
      <c r="D18" s="20">
        <v>2.2948599999999999</v>
      </c>
      <c r="E18" s="20">
        <v>2.2675399999999999</v>
      </c>
      <c r="F18" s="20">
        <v>2.3112300000000001</v>
      </c>
      <c r="G18" s="20">
        <v>2.3651200000000001</v>
      </c>
      <c r="H18" s="20">
        <v>2.35534</v>
      </c>
      <c r="I18" s="20">
        <v>2.42259</v>
      </c>
      <c r="J18" s="20">
        <v>2.4699200000000001</v>
      </c>
      <c r="K18" s="20">
        <v>2.3926699999999999</v>
      </c>
      <c r="L18" s="20">
        <v>2.28593</v>
      </c>
      <c r="M18" s="20">
        <v>2.2720699999999998</v>
      </c>
      <c r="N18" s="20">
        <v>2.2509000000000001</v>
      </c>
      <c r="O18" s="20">
        <v>2.27338</v>
      </c>
      <c r="P18" s="20">
        <v>2.2835100000000002</v>
      </c>
      <c r="Q18" s="20">
        <v>2.2911299999999999</v>
      </c>
      <c r="R18" s="20">
        <v>2.35046</v>
      </c>
      <c r="S18" s="20">
        <v>2.4045299999999998</v>
      </c>
      <c r="T18" s="20">
        <v>2.41377</v>
      </c>
      <c r="U18" s="20">
        <v>2.4099499999999998</v>
      </c>
      <c r="V18" s="20">
        <v>2.40903</v>
      </c>
      <c r="W18" s="20">
        <v>2.3668399999999998</v>
      </c>
      <c r="X18" s="20">
        <v>2.2932800000000002</v>
      </c>
      <c r="Y18" s="20">
        <v>2.21496</v>
      </c>
      <c r="Z18" s="20">
        <v>2.13287</v>
      </c>
      <c r="AA18" s="20">
        <v>2.10351</v>
      </c>
      <c r="AB18" s="20">
        <v>2.07375</v>
      </c>
      <c r="AC18" s="20">
        <v>2.0352800000000002</v>
      </c>
      <c r="AD18" s="20">
        <v>1.96357</v>
      </c>
      <c r="AE18" s="20">
        <v>1.9197299999999999</v>
      </c>
      <c r="AF18" s="20">
        <v>1.8904799999999999</v>
      </c>
      <c r="AG18" s="20">
        <v>1.88246</v>
      </c>
      <c r="AH18" s="20">
        <v>1.84057</v>
      </c>
      <c r="AI18" s="20">
        <v>1.82606</v>
      </c>
      <c r="AJ18" s="20">
        <v>1.8578399999999999</v>
      </c>
      <c r="AK18" s="20">
        <v>1.83725</v>
      </c>
      <c r="AL18" s="39" t="s">
        <v>128</v>
      </c>
      <c r="AM18" s="36"/>
      <c r="AN18" s="36"/>
    </row>
    <row r="19" spans="1:40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v>1.3690599999999999</v>
      </c>
      <c r="M19" s="20">
        <v>1.3514200000000001</v>
      </c>
      <c r="N19" s="20">
        <v>1.3303799999999999</v>
      </c>
      <c r="O19" s="20">
        <v>1.3385</v>
      </c>
      <c r="P19" s="20">
        <v>1.34561</v>
      </c>
      <c r="Q19" s="20">
        <v>1.34161</v>
      </c>
      <c r="R19" s="20">
        <v>1.3425800000000001</v>
      </c>
      <c r="S19" s="20">
        <v>1.3668800000000001</v>
      </c>
      <c r="T19" s="20">
        <v>1.3793599999999999</v>
      </c>
      <c r="U19" s="20">
        <v>1.36629</v>
      </c>
      <c r="V19" s="20">
        <v>1.3794900000000001</v>
      </c>
      <c r="W19" s="20">
        <v>1.37338</v>
      </c>
      <c r="X19" s="20">
        <v>1.3469599999999999</v>
      </c>
      <c r="Y19" s="20">
        <v>1.3383799999999999</v>
      </c>
      <c r="Z19" s="20">
        <v>1.2713300000000001</v>
      </c>
      <c r="AA19" s="20">
        <v>1.28027</v>
      </c>
      <c r="AB19" s="20">
        <v>1.27772</v>
      </c>
      <c r="AC19" s="20">
        <v>1.2726500000000001</v>
      </c>
      <c r="AD19" s="20">
        <v>1.24892</v>
      </c>
      <c r="AE19" s="20">
        <v>1.2334000000000001</v>
      </c>
      <c r="AF19" s="20">
        <v>1.2242500000000001</v>
      </c>
      <c r="AG19" s="20">
        <v>1.21305</v>
      </c>
      <c r="AH19" s="20">
        <v>1.2082299999999999</v>
      </c>
      <c r="AI19" s="20">
        <v>1.19662</v>
      </c>
      <c r="AJ19" s="20">
        <v>1.2106300000000001</v>
      </c>
      <c r="AK19" s="20">
        <v>1.2164790174002047</v>
      </c>
      <c r="AL19" s="39" t="s">
        <v>39</v>
      </c>
      <c r="AM19" s="36"/>
      <c r="AN19" s="36"/>
    </row>
    <row r="20" spans="1:40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v>2.7424200000000001</v>
      </c>
      <c r="M20" s="20">
        <v>2.61483</v>
      </c>
      <c r="N20" s="20">
        <v>2.5262099999999998</v>
      </c>
      <c r="O20" s="20">
        <v>2.54772</v>
      </c>
      <c r="P20" s="20">
        <v>2.5481199999999999</v>
      </c>
      <c r="Q20" s="20">
        <v>2.5037400000000001</v>
      </c>
      <c r="R20" s="20">
        <v>2.4913599999999998</v>
      </c>
      <c r="S20" s="20">
        <v>2.5878999999999999</v>
      </c>
      <c r="T20" s="20">
        <v>2.5639699999999999</v>
      </c>
      <c r="U20" s="20">
        <v>2.5322300000000002</v>
      </c>
      <c r="V20" s="20">
        <v>2.5860099999999999</v>
      </c>
      <c r="W20" s="20">
        <v>2.5987200000000001</v>
      </c>
      <c r="X20" s="20">
        <v>2.5424199999999999</v>
      </c>
      <c r="Y20" s="20">
        <v>2.44625</v>
      </c>
      <c r="Z20" s="20">
        <v>2.3687999999999998</v>
      </c>
      <c r="AA20" s="20">
        <v>2.2897799999999999</v>
      </c>
      <c r="AB20" s="20">
        <v>2.2992699999999999</v>
      </c>
      <c r="AC20" s="20">
        <v>2.2346900000000001</v>
      </c>
      <c r="AD20" s="20">
        <v>2.1507100000000001</v>
      </c>
      <c r="AE20" s="20">
        <v>2.1411199999999999</v>
      </c>
      <c r="AF20" s="20">
        <v>2.13794</v>
      </c>
      <c r="AG20" s="20">
        <v>2.1333299999999999</v>
      </c>
      <c r="AH20" s="20">
        <v>2.1174599999999999</v>
      </c>
      <c r="AI20" s="20">
        <v>2.1139299999999999</v>
      </c>
      <c r="AJ20" s="20">
        <v>2.11652</v>
      </c>
      <c r="AK20" s="20">
        <v>2.0917777777777777</v>
      </c>
      <c r="AL20" s="39" t="s">
        <v>40</v>
      </c>
      <c r="AM20" s="36"/>
      <c r="AN20" s="36"/>
    </row>
    <row r="21" spans="1:40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v>2.55647</v>
      </c>
      <c r="M21" s="20">
        <v>2.5533100000000002</v>
      </c>
      <c r="N21" s="20">
        <v>2.5385</v>
      </c>
      <c r="O21" s="20">
        <v>2.55525</v>
      </c>
      <c r="P21" s="20">
        <v>2.5519400000000001</v>
      </c>
      <c r="Q21" s="20">
        <v>2.5573299999999999</v>
      </c>
      <c r="R21" s="20">
        <v>2.6216499999999998</v>
      </c>
      <c r="S21" s="20">
        <v>2.65821</v>
      </c>
      <c r="T21" s="20">
        <v>2.6602000000000001</v>
      </c>
      <c r="U21" s="20">
        <v>2.6657099999999998</v>
      </c>
      <c r="V21" s="20">
        <v>2.6431800000000001</v>
      </c>
      <c r="W21" s="20">
        <v>2.57734</v>
      </c>
      <c r="X21" s="20">
        <v>2.4867699999999999</v>
      </c>
      <c r="Y21" s="20">
        <v>2.3911500000000001</v>
      </c>
      <c r="Z21" s="20">
        <v>2.3000400000000001</v>
      </c>
      <c r="AA21" s="20">
        <v>2.26119</v>
      </c>
      <c r="AB21" s="20">
        <v>2.21462</v>
      </c>
      <c r="AC21" s="20">
        <v>2.1630099999999999</v>
      </c>
      <c r="AD21" s="20">
        <v>2.0787900000000001</v>
      </c>
      <c r="AE21" s="20">
        <v>2.0255299999999998</v>
      </c>
      <c r="AF21" s="20">
        <v>1.9922500000000001</v>
      </c>
      <c r="AG21" s="20">
        <v>1.98305</v>
      </c>
      <c r="AH21" s="20">
        <v>1.92828</v>
      </c>
      <c r="AI21" s="20">
        <v>1.91092</v>
      </c>
      <c r="AJ21" s="20">
        <v>1.94967</v>
      </c>
      <c r="AK21" s="20">
        <v>1.9275229357798165</v>
      </c>
      <c r="AL21" s="39" t="s">
        <v>129</v>
      </c>
      <c r="AM21" s="36"/>
      <c r="AN21" s="36"/>
    </row>
    <row r="22" spans="1:40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1">
        <v>1.6696899999999999</v>
      </c>
      <c r="U22" s="21">
        <v>1.6793899999999999</v>
      </c>
      <c r="V22" s="21">
        <v>1.6387499999999999</v>
      </c>
      <c r="W22" s="21">
        <v>1.5961000000000001</v>
      </c>
      <c r="X22" s="21">
        <v>1.5624400000000001</v>
      </c>
      <c r="Y22" s="21">
        <v>1.49132</v>
      </c>
      <c r="Z22" s="21">
        <v>1.42954</v>
      </c>
      <c r="AA22" s="21">
        <v>1.4180299999999999</v>
      </c>
      <c r="AB22" s="21">
        <v>1.39134</v>
      </c>
      <c r="AC22" s="21">
        <v>1.3580700000000001</v>
      </c>
      <c r="AD22" s="21">
        <v>1.31881</v>
      </c>
      <c r="AE22" s="21">
        <v>1.2968900000000001</v>
      </c>
      <c r="AF22" s="21">
        <v>1.2962899999999999</v>
      </c>
      <c r="AG22" s="21">
        <v>1.3165100000000001</v>
      </c>
      <c r="AH22" s="21">
        <v>1.25281</v>
      </c>
      <c r="AI22" s="21">
        <v>1.2467900000000001</v>
      </c>
      <c r="AJ22" s="21">
        <v>1.2348300000000001</v>
      </c>
      <c r="AK22" s="21" t="s">
        <v>23</v>
      </c>
      <c r="AL22" s="39" t="s">
        <v>35</v>
      </c>
      <c r="AM22" s="36"/>
      <c r="AN22" s="36"/>
    </row>
    <row r="23" spans="1:40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3.3936999999999999</v>
      </c>
      <c r="U23" s="21">
        <v>3.4146800000000002</v>
      </c>
      <c r="V23" s="21">
        <v>3.3682500000000002</v>
      </c>
      <c r="W23" s="21">
        <v>3.2676400000000001</v>
      </c>
      <c r="X23" s="21">
        <v>3.14628</v>
      </c>
      <c r="Y23" s="21">
        <v>3.0533100000000002</v>
      </c>
      <c r="Z23" s="21">
        <v>2.9437700000000002</v>
      </c>
      <c r="AA23" s="21">
        <v>2.8833199999999999</v>
      </c>
      <c r="AB23" s="21">
        <v>2.8147600000000002</v>
      </c>
      <c r="AC23" s="21">
        <v>2.7459500000000001</v>
      </c>
      <c r="AD23" s="21">
        <v>2.6457899999999999</v>
      </c>
      <c r="AE23" s="21">
        <v>2.5943499999999999</v>
      </c>
      <c r="AF23" s="21">
        <v>2.5652599999999999</v>
      </c>
      <c r="AG23" s="21">
        <v>2.5408900000000001</v>
      </c>
      <c r="AH23" s="21">
        <v>2.49804</v>
      </c>
      <c r="AI23" s="21">
        <v>2.4845899999999999</v>
      </c>
      <c r="AJ23" s="21">
        <v>2.59015</v>
      </c>
      <c r="AK23" s="21" t="s">
        <v>23</v>
      </c>
      <c r="AL23" s="39" t="s">
        <v>36</v>
      </c>
      <c r="AM23" s="36"/>
      <c r="AN23" s="36"/>
    </row>
    <row r="24" spans="1:40" ht="16.899999999999999" customHeight="1">
      <c r="A24" s="37" t="s">
        <v>130</v>
      </c>
      <c r="B24" s="40" t="s">
        <v>67</v>
      </c>
      <c r="C24" s="20">
        <v>3.4368599999999998</v>
      </c>
      <c r="D24" s="20">
        <v>3.3248799999999998</v>
      </c>
      <c r="E24" s="20">
        <v>3.2608199999999998</v>
      </c>
      <c r="F24" s="20">
        <v>3.22621</v>
      </c>
      <c r="G24" s="20">
        <v>3.21475</v>
      </c>
      <c r="H24" s="20">
        <v>3.2228699999999999</v>
      </c>
      <c r="I24" s="20">
        <v>3.1809500000000002</v>
      </c>
      <c r="J24" s="20">
        <v>3.1797399999999998</v>
      </c>
      <c r="K24" s="20">
        <v>3.1713800000000001</v>
      </c>
      <c r="L24" s="20">
        <v>3.0805699999999998</v>
      </c>
      <c r="M24" s="20">
        <v>3.0871599999999999</v>
      </c>
      <c r="N24" s="20">
        <v>3.0588299999999999</v>
      </c>
      <c r="O24" s="20">
        <v>3.0293100000000002</v>
      </c>
      <c r="P24" s="20">
        <v>2.9790899999999998</v>
      </c>
      <c r="Q24" s="20">
        <v>2.9668000000000001</v>
      </c>
      <c r="R24" s="20">
        <v>2.9701399999999998</v>
      </c>
      <c r="S24" s="20">
        <v>2.90333</v>
      </c>
      <c r="T24" s="20">
        <v>2.8700100000000002</v>
      </c>
      <c r="U24" s="20">
        <v>2.81765</v>
      </c>
      <c r="V24" s="20">
        <v>2.7746</v>
      </c>
      <c r="W24" s="20">
        <v>2.70153</v>
      </c>
      <c r="X24" s="20">
        <v>2.6448100000000001</v>
      </c>
      <c r="Y24" s="20">
        <v>2.6029900000000001</v>
      </c>
      <c r="Z24" s="20">
        <v>2.5508500000000001</v>
      </c>
      <c r="AA24" s="20">
        <v>2.51742</v>
      </c>
      <c r="AB24" s="20">
        <v>2.4930699999999999</v>
      </c>
      <c r="AC24" s="20">
        <v>2.4807800000000002</v>
      </c>
      <c r="AD24" s="20">
        <v>2.4547500000000002</v>
      </c>
      <c r="AE24" s="20">
        <v>2.4257200000000001</v>
      </c>
      <c r="AF24" s="20">
        <v>2.4099599999999999</v>
      </c>
      <c r="AG24" s="20">
        <v>2.3992399999999998</v>
      </c>
      <c r="AH24" s="20">
        <v>2.3813900000000001</v>
      </c>
      <c r="AI24" s="20">
        <v>2.3634400000000002</v>
      </c>
      <c r="AJ24" s="20">
        <v>2.35466</v>
      </c>
      <c r="AK24" s="20">
        <v>2.3403900000000002</v>
      </c>
      <c r="AL24" s="39" t="s">
        <v>130</v>
      </c>
      <c r="AM24" s="36"/>
      <c r="AN24" s="36"/>
    </row>
    <row r="25" spans="1:40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v>3.3059699999999999</v>
      </c>
      <c r="M25" s="20">
        <v>3.3029999999999999</v>
      </c>
      <c r="N25" s="20">
        <v>3.2587700000000002</v>
      </c>
      <c r="O25" s="20">
        <v>3.2298</v>
      </c>
      <c r="P25" s="20">
        <v>3.1650100000000001</v>
      </c>
      <c r="Q25" s="20">
        <v>3.1539600000000001</v>
      </c>
      <c r="R25" s="20">
        <v>3.1591499999999999</v>
      </c>
      <c r="S25" s="20">
        <v>3.1013099999999998</v>
      </c>
      <c r="T25" s="20">
        <v>3.0696599999999998</v>
      </c>
      <c r="U25" s="20">
        <v>3.0023200000000001</v>
      </c>
      <c r="V25" s="20">
        <v>2.9433699999999998</v>
      </c>
      <c r="W25" s="20">
        <v>2.8627799999999999</v>
      </c>
      <c r="X25" s="20">
        <v>2.80518</v>
      </c>
      <c r="Y25" s="20">
        <v>2.77826</v>
      </c>
      <c r="Z25" s="20">
        <v>2.7235</v>
      </c>
      <c r="AA25" s="20">
        <v>2.68676</v>
      </c>
      <c r="AB25" s="20">
        <v>2.6550400000000001</v>
      </c>
      <c r="AC25" s="20">
        <v>2.64473</v>
      </c>
      <c r="AD25" s="20">
        <v>2.6179000000000001</v>
      </c>
      <c r="AE25" s="20">
        <v>2.5903499999999999</v>
      </c>
      <c r="AF25" s="20">
        <v>2.5728900000000001</v>
      </c>
      <c r="AG25" s="20">
        <v>2.55958</v>
      </c>
      <c r="AH25" s="20">
        <v>2.5411000000000001</v>
      </c>
      <c r="AI25" s="20">
        <v>2.5250300000000001</v>
      </c>
      <c r="AJ25" s="20">
        <v>2.51267</v>
      </c>
      <c r="AK25" s="20">
        <v>2.4981618585652283</v>
      </c>
      <c r="AL25" s="39" t="s">
        <v>131</v>
      </c>
      <c r="AM25" s="36"/>
      <c r="AN25" s="36"/>
    </row>
    <row r="26" spans="1:40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21">
        <v>3.2587600000000001</v>
      </c>
      <c r="U26" s="21">
        <v>3.18499</v>
      </c>
      <c r="V26" s="21">
        <v>3.13714</v>
      </c>
      <c r="W26" s="21">
        <v>3.0979100000000002</v>
      </c>
      <c r="X26" s="21">
        <v>3.0693600000000001</v>
      </c>
      <c r="Y26" s="21">
        <v>3.0647000000000002</v>
      </c>
      <c r="Z26" s="21">
        <v>2.98739</v>
      </c>
      <c r="AA26" s="21">
        <v>2.9254699999999998</v>
      </c>
      <c r="AB26" s="21">
        <v>2.8691900000000001</v>
      </c>
      <c r="AC26" s="21">
        <v>2.8359000000000001</v>
      </c>
      <c r="AD26" s="21">
        <v>2.7894800000000002</v>
      </c>
      <c r="AE26" s="21">
        <v>2.7525599999999999</v>
      </c>
      <c r="AF26" s="21">
        <v>2.72966</v>
      </c>
      <c r="AG26" s="21">
        <v>2.7309000000000001</v>
      </c>
      <c r="AH26" s="21">
        <v>2.7184699999999999</v>
      </c>
      <c r="AI26" s="21">
        <v>2.6951499999999999</v>
      </c>
      <c r="AJ26" s="21">
        <v>2.6847699999999999</v>
      </c>
      <c r="AK26" s="21" t="s">
        <v>23</v>
      </c>
      <c r="AL26" s="39" t="s">
        <v>37</v>
      </c>
      <c r="AM26" s="36"/>
      <c r="AN26" s="36"/>
    </row>
    <row r="27" spans="1:40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1">
        <v>3.1559699999999999</v>
      </c>
      <c r="U27" s="21">
        <v>2.9948199999999998</v>
      </c>
      <c r="V27" s="21">
        <v>2.8444400000000001</v>
      </c>
      <c r="W27" s="21">
        <v>2.67042</v>
      </c>
      <c r="X27" s="21">
        <v>2.5270199999999998</v>
      </c>
      <c r="Y27" s="21">
        <v>2.4655</v>
      </c>
      <c r="Z27" s="21">
        <v>2.38869</v>
      </c>
      <c r="AA27" s="21">
        <v>2.34633</v>
      </c>
      <c r="AB27" s="21">
        <v>2.3086099999999998</v>
      </c>
      <c r="AC27" s="21">
        <v>2.2925200000000001</v>
      </c>
      <c r="AD27" s="21">
        <v>2.2421099999999998</v>
      </c>
      <c r="AE27" s="21">
        <v>2.2085499999999998</v>
      </c>
      <c r="AF27" s="21">
        <v>2.1907800000000002</v>
      </c>
      <c r="AG27" s="21">
        <v>2.1396199999999999</v>
      </c>
      <c r="AH27" s="21">
        <v>2.0886</v>
      </c>
      <c r="AI27" s="21">
        <v>2.0543900000000002</v>
      </c>
      <c r="AJ27" s="21">
        <v>2.0266999999999999</v>
      </c>
      <c r="AK27" s="21" t="s">
        <v>23</v>
      </c>
      <c r="AL27" s="141" t="s">
        <v>38</v>
      </c>
      <c r="AM27" s="36"/>
      <c r="AN27" s="36"/>
    </row>
    <row r="28" spans="1:40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2.9047399999999999</v>
      </c>
      <c r="U28" s="21">
        <v>2.8896700000000002</v>
      </c>
      <c r="V28" s="21">
        <v>2.8706900000000002</v>
      </c>
      <c r="W28" s="21">
        <v>2.8163999999999998</v>
      </c>
      <c r="X28" s="21">
        <v>2.78796</v>
      </c>
      <c r="Y28" s="21">
        <v>2.76885</v>
      </c>
      <c r="Z28" s="21">
        <v>2.7383099999999998</v>
      </c>
      <c r="AA28" s="21">
        <v>2.7164000000000001</v>
      </c>
      <c r="AB28" s="21">
        <v>2.6983700000000002</v>
      </c>
      <c r="AC28" s="21">
        <v>2.7016499999999999</v>
      </c>
      <c r="AD28" s="21">
        <v>2.69455</v>
      </c>
      <c r="AE28" s="21">
        <v>2.6737700000000002</v>
      </c>
      <c r="AF28" s="21">
        <v>2.6576399999999998</v>
      </c>
      <c r="AG28" s="21">
        <v>2.6526900000000002</v>
      </c>
      <c r="AH28" s="21">
        <v>2.6468400000000001</v>
      </c>
      <c r="AI28" s="21">
        <v>2.6430600000000002</v>
      </c>
      <c r="AJ28" s="21">
        <v>2.6367400000000001</v>
      </c>
      <c r="AK28" s="21" t="s">
        <v>23</v>
      </c>
      <c r="AL28" s="141" t="s">
        <v>41</v>
      </c>
      <c r="AM28" s="36"/>
      <c r="AN28" s="36"/>
    </row>
    <row r="29" spans="1:40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v>2.2640899999999999</v>
      </c>
      <c r="M29" s="20">
        <v>2.3070400000000002</v>
      </c>
      <c r="N29" s="20">
        <v>2.3261599999999998</v>
      </c>
      <c r="O29" s="20">
        <v>2.2945500000000001</v>
      </c>
      <c r="P29" s="20">
        <v>2.30925</v>
      </c>
      <c r="Q29" s="20">
        <v>2.2877399999999999</v>
      </c>
      <c r="R29" s="20">
        <v>2.2870200000000001</v>
      </c>
      <c r="S29" s="20">
        <v>2.19787</v>
      </c>
      <c r="T29" s="20">
        <v>2.1539000000000001</v>
      </c>
      <c r="U29" s="20">
        <v>2.1411799999999999</v>
      </c>
      <c r="V29" s="20">
        <v>2.14073</v>
      </c>
      <c r="W29" s="20">
        <v>2.0946600000000002</v>
      </c>
      <c r="X29" s="20">
        <v>2.0363500000000001</v>
      </c>
      <c r="Y29" s="20">
        <v>1.93157</v>
      </c>
      <c r="Z29" s="20">
        <v>1.8798999999999999</v>
      </c>
      <c r="AA29" s="20">
        <v>1.8463499999999999</v>
      </c>
      <c r="AB29" s="20">
        <v>1.8441000000000001</v>
      </c>
      <c r="AC29" s="20">
        <v>1.82107</v>
      </c>
      <c r="AD29" s="20">
        <v>1.7873000000000001</v>
      </c>
      <c r="AE29" s="20">
        <v>1.7541599999999999</v>
      </c>
      <c r="AF29" s="20">
        <v>1.73312</v>
      </c>
      <c r="AG29" s="20">
        <v>1.7095899999999999</v>
      </c>
      <c r="AH29" s="20">
        <v>1.6909799999999999</v>
      </c>
      <c r="AI29" s="20">
        <v>1.6667700000000001</v>
      </c>
      <c r="AJ29" s="20">
        <v>1.66879</v>
      </c>
      <c r="AK29" s="20">
        <v>1.650669642857143</v>
      </c>
      <c r="AL29" s="141" t="s">
        <v>132</v>
      </c>
      <c r="AM29" s="36"/>
      <c r="AN29" s="36"/>
    </row>
    <row r="30" spans="1:40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1">
        <v>2.7229399999999999</v>
      </c>
      <c r="U30" s="21">
        <v>2.6715900000000001</v>
      </c>
      <c r="V30" s="21">
        <v>2.6464699999999999</v>
      </c>
      <c r="W30" s="21">
        <v>2.5680299999999998</v>
      </c>
      <c r="X30" s="21">
        <v>2.4752700000000001</v>
      </c>
      <c r="Y30" s="21">
        <v>2.2957399999999999</v>
      </c>
      <c r="Z30" s="21">
        <v>2.2224300000000001</v>
      </c>
      <c r="AA30" s="21">
        <v>2.1921499999999998</v>
      </c>
      <c r="AB30" s="21">
        <v>2.1468400000000001</v>
      </c>
      <c r="AC30" s="21">
        <v>2.1349100000000001</v>
      </c>
      <c r="AD30" s="21">
        <v>2.1223299999999998</v>
      </c>
      <c r="AE30" s="21">
        <v>2.1005699999999998</v>
      </c>
      <c r="AF30" s="21">
        <v>2.0800800000000002</v>
      </c>
      <c r="AG30" s="21">
        <v>2.0969500000000001</v>
      </c>
      <c r="AH30" s="21">
        <v>2.0476800000000002</v>
      </c>
      <c r="AI30" s="21">
        <v>2.0107300000000001</v>
      </c>
      <c r="AJ30" s="21">
        <v>1.9877800000000001</v>
      </c>
      <c r="AK30" s="21" t="s">
        <v>23</v>
      </c>
      <c r="AL30" s="141" t="s">
        <v>42</v>
      </c>
      <c r="AM30" s="36"/>
      <c r="AN30" s="36"/>
    </row>
    <row r="31" spans="1:40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2.79209</v>
      </c>
      <c r="U31" s="21">
        <v>2.7538399999999998</v>
      </c>
      <c r="V31" s="21">
        <v>2.7079200000000001</v>
      </c>
      <c r="W31" s="21">
        <v>2.6265200000000002</v>
      </c>
      <c r="X31" s="21">
        <v>2.5366900000000001</v>
      </c>
      <c r="Y31" s="21">
        <v>2.3991600000000002</v>
      </c>
      <c r="Z31" s="21">
        <v>2.3343099999999999</v>
      </c>
      <c r="AA31" s="21">
        <v>2.2865799999999998</v>
      </c>
      <c r="AB31" s="21">
        <v>2.3057500000000002</v>
      </c>
      <c r="AC31" s="21">
        <v>2.2755899999999998</v>
      </c>
      <c r="AD31" s="21">
        <v>2.2269399999999999</v>
      </c>
      <c r="AE31" s="21">
        <v>2.18642</v>
      </c>
      <c r="AF31" s="21">
        <v>2.1786799999999999</v>
      </c>
      <c r="AG31" s="21">
        <v>2.15544</v>
      </c>
      <c r="AH31" s="21">
        <v>2.11374</v>
      </c>
      <c r="AI31" s="21">
        <v>2.0745</v>
      </c>
      <c r="AJ31" s="21">
        <v>2.0841599999999998</v>
      </c>
      <c r="AK31" s="21" t="s">
        <v>23</v>
      </c>
      <c r="AL31" s="141" t="s">
        <v>43</v>
      </c>
      <c r="AM31" s="36"/>
      <c r="AN31" s="36"/>
    </row>
    <row r="32" spans="1:40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1">
        <v>0.95194000000000001</v>
      </c>
      <c r="U32" s="21">
        <v>0.97340000000000004</v>
      </c>
      <c r="V32" s="21">
        <v>1.0219800000000001</v>
      </c>
      <c r="W32" s="21">
        <v>1.04626</v>
      </c>
      <c r="X32" s="21">
        <v>1.0363500000000001</v>
      </c>
      <c r="Y32" s="21">
        <v>1.03583</v>
      </c>
      <c r="Z32" s="21">
        <v>1.01752</v>
      </c>
      <c r="AA32" s="21">
        <v>1.0211600000000001</v>
      </c>
      <c r="AB32" s="21">
        <v>1.0130399999999999</v>
      </c>
      <c r="AC32" s="21">
        <v>1.0024599999999999</v>
      </c>
      <c r="AD32" s="21">
        <v>0.97479000000000005</v>
      </c>
      <c r="AE32" s="21">
        <v>0.96952000000000005</v>
      </c>
      <c r="AF32" s="21">
        <v>0.96443999999999996</v>
      </c>
      <c r="AG32" s="21">
        <v>0.94664999999999999</v>
      </c>
      <c r="AH32" s="21">
        <v>0.96713000000000005</v>
      </c>
      <c r="AI32" s="21">
        <v>0.97402</v>
      </c>
      <c r="AJ32" s="21">
        <v>0.97048000000000001</v>
      </c>
      <c r="AK32" s="21" t="s">
        <v>23</v>
      </c>
      <c r="AL32" s="141" t="s">
        <v>44</v>
      </c>
      <c r="AM32" s="36"/>
      <c r="AN32" s="36"/>
    </row>
    <row r="33" spans="1:40" ht="16.899999999999999" customHeight="1">
      <c r="A33" s="37"/>
      <c r="B33" s="33" t="s">
        <v>8</v>
      </c>
      <c r="C33" s="34">
        <v>3.4417</v>
      </c>
      <c r="D33" s="34">
        <v>3.0668700000000002</v>
      </c>
      <c r="E33" s="34">
        <v>3.0219800000000001</v>
      </c>
      <c r="F33" s="34">
        <v>3.0775000000000001</v>
      </c>
      <c r="G33" s="34">
        <v>3.1127699999999998</v>
      </c>
      <c r="H33" s="34">
        <v>3.0569000000000002</v>
      </c>
      <c r="I33" s="34">
        <v>2.9936400000000001</v>
      </c>
      <c r="J33" s="34">
        <v>2.9464999999999999</v>
      </c>
      <c r="K33" s="34">
        <v>2.8657300000000001</v>
      </c>
      <c r="L33" s="34">
        <v>2.7400099999999998</v>
      </c>
      <c r="M33" s="34">
        <v>2.6661199999999998</v>
      </c>
      <c r="N33" s="34">
        <v>2.6238100000000002</v>
      </c>
      <c r="O33" s="34">
        <v>2.61558</v>
      </c>
      <c r="P33" s="34">
        <v>2.5956600000000001</v>
      </c>
      <c r="Q33" s="34">
        <v>2.5570200000000001</v>
      </c>
      <c r="R33" s="34">
        <v>2.5644999999999998</v>
      </c>
      <c r="S33" s="34">
        <v>2.5592700000000002</v>
      </c>
      <c r="T33" s="34">
        <v>2.54765</v>
      </c>
      <c r="U33" s="34">
        <v>2.5441600000000002</v>
      </c>
      <c r="V33" s="34">
        <v>2.53796</v>
      </c>
      <c r="W33" s="34">
        <v>2.49465</v>
      </c>
      <c r="X33" s="34">
        <v>2.4508999999999999</v>
      </c>
      <c r="Y33" s="34">
        <v>2.4202699999999999</v>
      </c>
      <c r="Z33" s="34">
        <v>2.3797199999999998</v>
      </c>
      <c r="AA33" s="34">
        <v>2.3464299999999998</v>
      </c>
      <c r="AB33" s="34">
        <v>2.3216199999999998</v>
      </c>
      <c r="AC33" s="34">
        <v>2.2995000000000001</v>
      </c>
      <c r="AD33" s="34">
        <v>2.2696999999999998</v>
      </c>
      <c r="AE33" s="34">
        <v>2.2437</v>
      </c>
      <c r="AF33" s="34">
        <v>2.2341500000000001</v>
      </c>
      <c r="AG33" s="34">
        <v>2.2277800000000001</v>
      </c>
      <c r="AH33" s="34">
        <v>2.1994500000000001</v>
      </c>
      <c r="AI33" s="34">
        <v>2.1755</v>
      </c>
      <c r="AJ33" s="34">
        <v>2.1676299999999999</v>
      </c>
      <c r="AK33" s="34">
        <v>2.1564800000000002</v>
      </c>
      <c r="AL33" s="162" t="s">
        <v>8</v>
      </c>
      <c r="AM33" s="36"/>
      <c r="AN33" s="36"/>
    </row>
    <row r="34" spans="1:40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40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40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40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40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40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40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40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40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40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40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40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40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4"/>
  <sheetViews>
    <sheetView zoomScaleNormal="100" zoomScaleSheetLayoutView="100" workbookViewId="0">
      <selection sqref="A1:XFD2"/>
    </sheetView>
  </sheetViews>
  <sheetFormatPr baseColWidth="10" defaultColWidth="15.7109375" defaultRowHeight="12" customHeight="1" outlineLevelCol="1"/>
  <cols>
    <col min="1" max="1" width="5" style="24" customWidth="1"/>
    <col min="2" max="2" width="46.710937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6" width="7" style="24" customWidth="1"/>
    <col min="37" max="37" width="8.28515625" style="24" customWidth="1"/>
    <col min="38" max="38" width="8" style="24" customWidth="1"/>
    <col min="39" max="39" width="10" style="24" customWidth="1"/>
    <col min="40" max="16384" width="15.7109375" style="24"/>
  </cols>
  <sheetData>
    <row r="1" spans="1:73" s="146" customFormat="1" ht="12" customHeight="1">
      <c r="A1" s="180" t="s">
        <v>153</v>
      </c>
      <c r="B1" s="181"/>
      <c r="C1" s="186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</row>
    <row r="2" spans="1:73" s="146" customFormat="1" ht="18.75" customHeight="1">
      <c r="A2" s="180" t="s">
        <v>154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73" ht="19.899999999999999" customHeight="1">
      <c r="A3" s="133" t="s">
        <v>52</v>
      </c>
      <c r="B3" s="134" t="s">
        <v>24</v>
      </c>
      <c r="C3" s="29">
        <v>1991</v>
      </c>
      <c r="D3" s="29">
        <v>1992</v>
      </c>
      <c r="E3" s="29">
        <v>1993</v>
      </c>
      <c r="F3" s="29">
        <v>1994</v>
      </c>
      <c r="G3" s="53">
        <v>1995</v>
      </c>
      <c r="H3" s="52">
        <v>1996</v>
      </c>
      <c r="I3" s="29">
        <v>1997</v>
      </c>
      <c r="J3" s="29">
        <v>1998</v>
      </c>
      <c r="K3" s="29">
        <v>1999</v>
      </c>
      <c r="L3" s="29">
        <v>2000</v>
      </c>
      <c r="M3" s="29">
        <v>2001</v>
      </c>
      <c r="N3" s="29">
        <v>2002</v>
      </c>
      <c r="O3" s="29">
        <v>2003</v>
      </c>
      <c r="P3" s="29">
        <v>2004</v>
      </c>
      <c r="Q3" s="53">
        <v>2005</v>
      </c>
      <c r="R3" s="52">
        <v>2006</v>
      </c>
      <c r="S3" s="29">
        <v>2007</v>
      </c>
      <c r="T3" s="29">
        <v>2008</v>
      </c>
      <c r="U3" s="53">
        <v>2009</v>
      </c>
      <c r="V3" s="53">
        <v>2010</v>
      </c>
      <c r="W3" s="52">
        <v>2011</v>
      </c>
      <c r="X3" s="29">
        <v>2012</v>
      </c>
      <c r="Y3" s="29">
        <v>2013</v>
      </c>
      <c r="Z3" s="53">
        <v>2014</v>
      </c>
      <c r="AA3" s="52">
        <v>2015</v>
      </c>
      <c r="AB3" s="29">
        <v>2016</v>
      </c>
      <c r="AC3" s="29">
        <v>2017</v>
      </c>
      <c r="AD3" s="29">
        <v>2018</v>
      </c>
      <c r="AE3" s="29">
        <v>2019</v>
      </c>
      <c r="AF3" s="29">
        <v>2020</v>
      </c>
      <c r="AG3" s="29">
        <v>2021</v>
      </c>
      <c r="AH3" s="123">
        <v>2022</v>
      </c>
      <c r="AI3" s="123">
        <v>2023</v>
      </c>
      <c r="AJ3" s="75">
        <v>2024</v>
      </c>
      <c r="AK3" s="121">
        <v>2025</v>
      </c>
      <c r="AL3" s="123" t="s">
        <v>52</v>
      </c>
    </row>
    <row r="4" spans="1:73" ht="16.899999999999999" customHeight="1">
      <c r="A4" s="37" t="s">
        <v>25</v>
      </c>
      <c r="B4" s="38" t="s">
        <v>53</v>
      </c>
      <c r="C4" s="20">
        <v>2.9780000000000002</v>
      </c>
      <c r="D4" s="20">
        <v>2.5369999999999999</v>
      </c>
      <c r="E4" s="20">
        <v>2.96</v>
      </c>
      <c r="F4" s="21">
        <v>3.7549999999999999</v>
      </c>
      <c r="G4" s="21">
        <v>3.69</v>
      </c>
      <c r="H4" s="21">
        <v>3.2290000000000001</v>
      </c>
      <c r="I4" s="21">
        <v>2.9169999999999998</v>
      </c>
      <c r="J4" s="21">
        <v>2.9329999999999998</v>
      </c>
      <c r="K4" s="21">
        <v>2.9649999999999999</v>
      </c>
      <c r="L4" s="21">
        <v>3.1179999999999999</v>
      </c>
      <c r="M4" s="21">
        <v>3.274</v>
      </c>
      <c r="N4" s="21">
        <v>3.3969999999999998</v>
      </c>
      <c r="O4" s="21">
        <v>3.585</v>
      </c>
      <c r="P4" s="21">
        <v>3.4870000000000001</v>
      </c>
      <c r="Q4" s="21">
        <v>3.4289999999999998</v>
      </c>
      <c r="R4" s="20">
        <v>3.5059999999999998</v>
      </c>
      <c r="S4" s="20">
        <v>3.6280000000000001</v>
      </c>
      <c r="T4" s="20">
        <v>3.6059999999999999</v>
      </c>
      <c r="U4" s="21">
        <v>3.298</v>
      </c>
      <c r="V4" s="21">
        <v>3.379</v>
      </c>
      <c r="W4" s="21">
        <v>3.4910000000000001</v>
      </c>
      <c r="X4" s="21">
        <v>3.218</v>
      </c>
      <c r="Y4" s="21">
        <v>2.6890000000000001</v>
      </c>
      <c r="Z4" s="21">
        <v>2.1949999999999998</v>
      </c>
      <c r="AA4" s="21">
        <v>2.5750000000000002</v>
      </c>
      <c r="AB4" s="21">
        <v>3.6589999999999998</v>
      </c>
      <c r="AC4" s="21">
        <v>3.7570000000000001</v>
      </c>
      <c r="AD4" s="21">
        <v>2.9910000000000001</v>
      </c>
      <c r="AE4" s="21">
        <v>2.403</v>
      </c>
      <c r="AF4" s="21">
        <v>2.569</v>
      </c>
      <c r="AG4" s="21">
        <v>2.9279999999999999</v>
      </c>
      <c r="AH4" s="21">
        <v>3.194</v>
      </c>
      <c r="AI4" s="21">
        <v>3.41</v>
      </c>
      <c r="AJ4" s="21">
        <v>3.4239999999999999</v>
      </c>
      <c r="AK4" s="21">
        <v>3.2839999999999998</v>
      </c>
      <c r="AL4" s="39" t="s">
        <v>25</v>
      </c>
      <c r="AM4" s="36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</row>
    <row r="5" spans="1:73" ht="16.899999999999999" customHeight="1">
      <c r="A5" s="37" t="s">
        <v>123</v>
      </c>
      <c r="B5" s="38" t="s">
        <v>54</v>
      </c>
      <c r="C5" s="21">
        <v>14.912000000000001</v>
      </c>
      <c r="D5" s="21">
        <v>16.925999999999998</v>
      </c>
      <c r="E5" s="20">
        <v>17.884</v>
      </c>
      <c r="F5" s="21">
        <v>19.058</v>
      </c>
      <c r="G5" s="21">
        <v>20.183</v>
      </c>
      <c r="H5" s="21">
        <v>21.28</v>
      </c>
      <c r="I5" s="21">
        <v>22.451000000000001</v>
      </c>
      <c r="J5" s="21">
        <v>22.681000000000001</v>
      </c>
      <c r="K5" s="21">
        <v>23.675000000000001</v>
      </c>
      <c r="L5" s="21">
        <v>23.939</v>
      </c>
      <c r="M5" s="21">
        <v>22.744</v>
      </c>
      <c r="N5" s="21">
        <v>23.419</v>
      </c>
      <c r="O5" s="21">
        <v>24.731000000000002</v>
      </c>
      <c r="P5" s="21">
        <v>25.084</v>
      </c>
      <c r="Q5" s="21">
        <v>24.806999999999999</v>
      </c>
      <c r="R5" s="21">
        <v>24.538</v>
      </c>
      <c r="S5" s="21">
        <v>24.475000000000001</v>
      </c>
      <c r="T5" s="20">
        <v>24.12</v>
      </c>
      <c r="U5" s="21">
        <v>23.791</v>
      </c>
      <c r="V5" s="21">
        <v>24.228999999999999</v>
      </c>
      <c r="W5" s="21">
        <v>25.335000000000001</v>
      </c>
      <c r="X5" s="21">
        <v>25.622</v>
      </c>
      <c r="Y5" s="21">
        <v>25.498000000000001</v>
      </c>
      <c r="Z5" s="21">
        <v>25.027000000000001</v>
      </c>
      <c r="AA5" s="21">
        <v>23.481000000000002</v>
      </c>
      <c r="AB5" s="21">
        <v>22.640999999999998</v>
      </c>
      <c r="AC5" s="21">
        <v>22.472000000000001</v>
      </c>
      <c r="AD5" s="21">
        <v>21.84</v>
      </c>
      <c r="AE5" s="21">
        <v>21.045000000000002</v>
      </c>
      <c r="AF5" s="21">
        <v>20.331</v>
      </c>
      <c r="AG5" s="21">
        <v>19.256</v>
      </c>
      <c r="AH5" s="21">
        <v>18.253</v>
      </c>
      <c r="AI5" s="21">
        <v>16.940000000000001</v>
      </c>
      <c r="AJ5" s="21">
        <v>16.204999999999998</v>
      </c>
      <c r="AK5" s="21">
        <v>15.817</v>
      </c>
      <c r="AL5" s="39" t="s">
        <v>123</v>
      </c>
      <c r="AM5" s="36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</row>
    <row r="6" spans="1:73" ht="16.899999999999999" customHeight="1">
      <c r="A6" s="37" t="s">
        <v>124</v>
      </c>
      <c r="B6" s="38" t="s">
        <v>55</v>
      </c>
      <c r="C6" s="21">
        <v>7.6210000000000004</v>
      </c>
      <c r="D6" s="21">
        <v>8.5670000000000002</v>
      </c>
      <c r="E6" s="21">
        <v>9.0850000000000009</v>
      </c>
      <c r="F6" s="21">
        <v>9.8520000000000003</v>
      </c>
      <c r="G6" s="21">
        <v>9.0419999999999998</v>
      </c>
      <c r="H6" s="21">
        <v>8.2490000000000006</v>
      </c>
      <c r="I6" s="21">
        <v>8.7690000000000001</v>
      </c>
      <c r="J6" s="21">
        <v>8.8490000000000002</v>
      </c>
      <c r="K6" s="21">
        <v>8.6370000000000005</v>
      </c>
      <c r="L6" s="21">
        <v>8.9410000000000007</v>
      </c>
      <c r="M6" s="21">
        <v>8.4329999999999998</v>
      </c>
      <c r="N6" s="21">
        <v>8.7840000000000007</v>
      </c>
      <c r="O6" s="21">
        <v>8.7289999999999992</v>
      </c>
      <c r="P6" s="21">
        <v>8.8219999999999992</v>
      </c>
      <c r="Q6" s="21">
        <v>8.7959999999999994</v>
      </c>
      <c r="R6" s="21">
        <v>8.5559999999999992</v>
      </c>
      <c r="S6" s="21">
        <v>8.4090000000000007</v>
      </c>
      <c r="T6" s="21">
        <v>8.423</v>
      </c>
      <c r="U6" s="21">
        <v>8.4649999999999999</v>
      </c>
      <c r="V6" s="21">
        <v>8.3019999999999996</v>
      </c>
      <c r="W6" s="21">
        <v>8.0060000000000002</v>
      </c>
      <c r="X6" s="21">
        <v>7.7569999999999997</v>
      </c>
      <c r="Y6" s="21">
        <v>7.6219999999999999</v>
      </c>
      <c r="Z6" s="21">
        <v>7.4020000000000001</v>
      </c>
      <c r="AA6" s="21">
        <v>7.2729999999999997</v>
      </c>
      <c r="AB6" s="21">
        <v>7.2160000000000002</v>
      </c>
      <c r="AC6" s="21">
        <v>7.1260000000000003</v>
      </c>
      <c r="AD6" s="21">
        <v>6.952</v>
      </c>
      <c r="AE6" s="21">
        <v>6.633</v>
      </c>
      <c r="AF6" s="21">
        <v>6.57</v>
      </c>
      <c r="AG6" s="21">
        <v>6.1639999999999997</v>
      </c>
      <c r="AH6" s="21">
        <v>5.9050000000000002</v>
      </c>
      <c r="AI6" s="21">
        <v>5.5359999999999996</v>
      </c>
      <c r="AJ6" s="21">
        <v>5.2990000000000004</v>
      </c>
      <c r="AK6" s="21">
        <v>5.1859999999999999</v>
      </c>
      <c r="AL6" s="39" t="s">
        <v>124</v>
      </c>
      <c r="AM6" s="36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</row>
    <row r="7" spans="1:73" ht="16.899999999999999" customHeight="1">
      <c r="A7" s="37" t="s">
        <v>26</v>
      </c>
      <c r="B7" s="38" t="s">
        <v>56</v>
      </c>
      <c r="C7" s="21" t="s">
        <v>22</v>
      </c>
      <c r="D7" s="21" t="s">
        <v>22</v>
      </c>
      <c r="E7" s="21" t="s">
        <v>22</v>
      </c>
      <c r="F7" s="21" t="s">
        <v>22</v>
      </c>
      <c r="G7" s="21" t="s">
        <v>22</v>
      </c>
      <c r="H7" s="21" t="s">
        <v>22</v>
      </c>
      <c r="I7" s="21" t="s">
        <v>22</v>
      </c>
      <c r="J7" s="21" t="s">
        <v>22</v>
      </c>
      <c r="K7" s="21" t="s">
        <v>22</v>
      </c>
      <c r="L7" s="21" t="s">
        <v>22</v>
      </c>
      <c r="M7" s="21" t="s">
        <v>22</v>
      </c>
      <c r="N7" s="21" t="s">
        <v>22</v>
      </c>
      <c r="O7" s="21" t="s">
        <v>22</v>
      </c>
      <c r="P7" s="21" t="s">
        <v>22</v>
      </c>
      <c r="Q7" s="21" t="s">
        <v>22</v>
      </c>
      <c r="R7" s="21" t="s">
        <v>22</v>
      </c>
      <c r="S7" s="21" t="s">
        <v>22</v>
      </c>
      <c r="T7" s="21">
        <v>8.1000000000000003E-2</v>
      </c>
      <c r="U7" s="21">
        <v>8.3000000000000004E-2</v>
      </c>
      <c r="V7" s="21">
        <v>8.3000000000000004E-2</v>
      </c>
      <c r="W7" s="21">
        <v>8.2000000000000003E-2</v>
      </c>
      <c r="X7" s="21">
        <v>8.1000000000000003E-2</v>
      </c>
      <c r="Y7" s="21">
        <v>8.3000000000000004E-2</v>
      </c>
      <c r="Z7" s="21">
        <v>8.5000000000000006E-2</v>
      </c>
      <c r="AA7" s="21">
        <v>8.5999999999999993E-2</v>
      </c>
      <c r="AB7" s="21">
        <v>8.2000000000000003E-2</v>
      </c>
      <c r="AC7" s="21">
        <v>8.6999999999999994E-2</v>
      </c>
      <c r="AD7" s="21">
        <v>8.1000000000000003E-2</v>
      </c>
      <c r="AE7" s="21">
        <v>0.08</v>
      </c>
      <c r="AF7" s="21">
        <v>7.9000000000000001E-2</v>
      </c>
      <c r="AG7" s="21">
        <v>8.3000000000000004E-2</v>
      </c>
      <c r="AH7" s="21">
        <v>8.1000000000000003E-2</v>
      </c>
      <c r="AI7" s="21">
        <v>0.04</v>
      </c>
      <c r="AJ7" s="21">
        <v>3.9E-2</v>
      </c>
      <c r="AK7" s="21" t="s">
        <v>23</v>
      </c>
      <c r="AL7" s="39" t="s">
        <v>26</v>
      </c>
      <c r="AM7" s="36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</row>
    <row r="8" spans="1:73" ht="16.899999999999999" customHeight="1">
      <c r="A8" s="37" t="s">
        <v>27</v>
      </c>
      <c r="B8" s="38" t="s">
        <v>57</v>
      </c>
      <c r="C8" s="21">
        <v>7.4889999999999999</v>
      </c>
      <c r="D8" s="21">
        <v>8.2110000000000003</v>
      </c>
      <c r="E8" s="21">
        <v>8.5679999999999996</v>
      </c>
      <c r="F8" s="21">
        <v>9.31</v>
      </c>
      <c r="G8" s="21">
        <v>8.6519999999999992</v>
      </c>
      <c r="H8" s="21">
        <v>7.9770000000000003</v>
      </c>
      <c r="I8" s="21">
        <v>8.5139999999999993</v>
      </c>
      <c r="J8" s="21">
        <v>8.5259999999999998</v>
      </c>
      <c r="K8" s="21">
        <v>8.2739999999999991</v>
      </c>
      <c r="L8" s="21">
        <v>8.57</v>
      </c>
      <c r="M8" s="21">
        <v>8.0730000000000004</v>
      </c>
      <c r="N8" s="21">
        <v>8.4269999999999996</v>
      </c>
      <c r="O8" s="21">
        <v>8.31</v>
      </c>
      <c r="P8" s="21">
        <v>8.407</v>
      </c>
      <c r="Q8" s="21">
        <v>8.3249999999999993</v>
      </c>
      <c r="R8" s="21">
        <v>8.0960000000000001</v>
      </c>
      <c r="S8" s="21">
        <v>7.9429999999999996</v>
      </c>
      <c r="T8" s="21">
        <v>7.9619999999999997</v>
      </c>
      <c r="U8" s="21">
        <v>7.9480000000000004</v>
      </c>
      <c r="V8" s="21">
        <v>7.8</v>
      </c>
      <c r="W8" s="21">
        <v>7.5179999999999998</v>
      </c>
      <c r="X8" s="21">
        <v>7.2789999999999999</v>
      </c>
      <c r="Y8" s="21">
        <v>7.1680000000000001</v>
      </c>
      <c r="Z8" s="21">
        <v>6.9470000000000001</v>
      </c>
      <c r="AA8" s="21">
        <v>6.8129999999999997</v>
      </c>
      <c r="AB8" s="21">
        <v>6.7619999999999996</v>
      </c>
      <c r="AC8" s="21">
        <v>6.6710000000000003</v>
      </c>
      <c r="AD8" s="21">
        <v>6.5039999999999996</v>
      </c>
      <c r="AE8" s="21">
        <v>6.1920000000000002</v>
      </c>
      <c r="AF8" s="21">
        <v>6.1429999999999998</v>
      </c>
      <c r="AG8" s="21">
        <v>5.7789999999999999</v>
      </c>
      <c r="AH8" s="21">
        <v>5.56</v>
      </c>
      <c r="AI8" s="21">
        <v>5.2770000000000001</v>
      </c>
      <c r="AJ8" s="21">
        <v>5.0860000000000003</v>
      </c>
      <c r="AK8" s="21">
        <v>4.9720000000000004</v>
      </c>
      <c r="AL8" s="39" t="s">
        <v>27</v>
      </c>
      <c r="AM8" s="20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</row>
    <row r="9" spans="1:73" ht="16.899999999999999" customHeight="1">
      <c r="A9" s="37" t="s">
        <v>28</v>
      </c>
      <c r="B9" s="38" t="s">
        <v>58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8">
        <v>0</v>
      </c>
      <c r="AA9" s="98">
        <v>0</v>
      </c>
      <c r="AB9" s="98">
        <v>0</v>
      </c>
      <c r="AC9" s="98">
        <v>0</v>
      </c>
      <c r="AD9" s="98">
        <v>0</v>
      </c>
      <c r="AE9" s="98">
        <v>0</v>
      </c>
      <c r="AF9" s="98">
        <v>0</v>
      </c>
      <c r="AG9" s="98">
        <v>0</v>
      </c>
      <c r="AH9" s="98">
        <v>0</v>
      </c>
      <c r="AI9" s="98">
        <v>0</v>
      </c>
      <c r="AJ9" s="98">
        <v>0</v>
      </c>
      <c r="AK9" s="21" t="s">
        <v>23</v>
      </c>
      <c r="AL9" s="39" t="s">
        <v>28</v>
      </c>
      <c r="AM9" s="36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</row>
    <row r="10" spans="1:73" ht="16.899999999999999" customHeight="1">
      <c r="A10" s="37" t="s">
        <v>29</v>
      </c>
      <c r="B10" s="38" t="s">
        <v>78</v>
      </c>
      <c r="C10" s="21" t="s">
        <v>22</v>
      </c>
      <c r="D10" s="21" t="s">
        <v>22</v>
      </c>
      <c r="E10" s="21" t="s">
        <v>22</v>
      </c>
      <c r="F10" s="21" t="s">
        <v>22</v>
      </c>
      <c r="G10" s="21" t="s">
        <v>22</v>
      </c>
      <c r="H10" s="21" t="s">
        <v>22</v>
      </c>
      <c r="I10" s="21" t="s">
        <v>22</v>
      </c>
      <c r="J10" s="21" t="s">
        <v>22</v>
      </c>
      <c r="K10" s="21" t="s">
        <v>22</v>
      </c>
      <c r="L10" s="21" t="s">
        <v>22</v>
      </c>
      <c r="M10" s="21" t="s">
        <v>22</v>
      </c>
      <c r="N10" s="21" t="s">
        <v>22</v>
      </c>
      <c r="O10" s="21" t="s">
        <v>22</v>
      </c>
      <c r="P10" s="21" t="s">
        <v>22</v>
      </c>
      <c r="Q10" s="21" t="s">
        <v>22</v>
      </c>
      <c r="R10" s="21" t="s">
        <v>22</v>
      </c>
      <c r="S10" s="21" t="s">
        <v>22</v>
      </c>
      <c r="T10" s="21">
        <v>0.38</v>
      </c>
      <c r="U10" s="21">
        <v>0.434</v>
      </c>
      <c r="V10" s="21">
        <v>0.41899999999999998</v>
      </c>
      <c r="W10" s="21">
        <v>0.40600000000000003</v>
      </c>
      <c r="X10" s="21">
        <v>0.39700000000000002</v>
      </c>
      <c r="Y10" s="21">
        <v>0.371</v>
      </c>
      <c r="Z10" s="21">
        <v>0.37</v>
      </c>
      <c r="AA10" s="21">
        <v>0.374</v>
      </c>
      <c r="AB10" s="21">
        <v>0.372</v>
      </c>
      <c r="AC10" s="21">
        <v>0.36799999999999999</v>
      </c>
      <c r="AD10" s="21">
        <v>0.36699999999999999</v>
      </c>
      <c r="AE10" s="21">
        <v>0.36099999999999999</v>
      </c>
      <c r="AF10" s="21">
        <v>0.34799999999999998</v>
      </c>
      <c r="AG10" s="21">
        <v>0.30199999999999999</v>
      </c>
      <c r="AH10" s="21">
        <v>0.26400000000000001</v>
      </c>
      <c r="AI10" s="21">
        <v>0.219</v>
      </c>
      <c r="AJ10" s="21">
        <v>0.17399999999999999</v>
      </c>
      <c r="AK10" s="21" t="s">
        <v>23</v>
      </c>
      <c r="AL10" s="39" t="s">
        <v>29</v>
      </c>
      <c r="AM10" s="36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</row>
    <row r="11" spans="1:73" ht="16.899999999999999" customHeight="1">
      <c r="A11" s="37" t="s">
        <v>30</v>
      </c>
      <c r="B11" s="38" t="s">
        <v>59</v>
      </c>
      <c r="C11" s="21">
        <v>7.2910000000000004</v>
      </c>
      <c r="D11" s="21">
        <v>8.359</v>
      </c>
      <c r="E11" s="21">
        <v>8.7989999999999995</v>
      </c>
      <c r="F11" s="21">
        <v>9.2059999999999995</v>
      </c>
      <c r="G11" s="21">
        <v>11.141</v>
      </c>
      <c r="H11" s="21">
        <v>13.031000000000001</v>
      </c>
      <c r="I11" s="21">
        <v>13.682</v>
      </c>
      <c r="J11" s="21">
        <v>13.832000000000001</v>
      </c>
      <c r="K11" s="21">
        <v>15.038</v>
      </c>
      <c r="L11" s="21">
        <v>14.997999999999999</v>
      </c>
      <c r="M11" s="21">
        <v>14.311</v>
      </c>
      <c r="N11" s="21">
        <v>14.635</v>
      </c>
      <c r="O11" s="21">
        <v>16.001999999999999</v>
      </c>
      <c r="P11" s="21">
        <v>16.262</v>
      </c>
      <c r="Q11" s="21">
        <v>16.010999999999999</v>
      </c>
      <c r="R11" s="21">
        <v>15.981999999999999</v>
      </c>
      <c r="S11" s="21">
        <v>16.065999999999999</v>
      </c>
      <c r="T11" s="21">
        <v>15.696999999999999</v>
      </c>
      <c r="U11" s="21">
        <v>15.326000000000001</v>
      </c>
      <c r="V11" s="21">
        <v>15.927</v>
      </c>
      <c r="W11" s="21">
        <v>17.329000000000001</v>
      </c>
      <c r="X11" s="21">
        <v>17.864999999999998</v>
      </c>
      <c r="Y11" s="21">
        <v>17.876000000000001</v>
      </c>
      <c r="Z11" s="21">
        <v>17.625</v>
      </c>
      <c r="AA11" s="21">
        <v>16.207999999999998</v>
      </c>
      <c r="AB11" s="21">
        <v>15.425000000000001</v>
      </c>
      <c r="AC11" s="21">
        <v>15.346</v>
      </c>
      <c r="AD11" s="21">
        <v>14.888</v>
      </c>
      <c r="AE11" s="21">
        <v>14.412000000000001</v>
      </c>
      <c r="AF11" s="21">
        <v>13.760999999999999</v>
      </c>
      <c r="AG11" s="21">
        <v>13.092000000000001</v>
      </c>
      <c r="AH11" s="21">
        <v>12.348000000000001</v>
      </c>
      <c r="AI11" s="21">
        <v>11.404</v>
      </c>
      <c r="AJ11" s="21">
        <v>10.906000000000001</v>
      </c>
      <c r="AK11" s="21">
        <v>10.631</v>
      </c>
      <c r="AL11" s="39" t="s">
        <v>30</v>
      </c>
      <c r="AM11" s="36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</row>
    <row r="12" spans="1:73" ht="16.899999999999999" customHeight="1">
      <c r="A12" s="37" t="s">
        <v>125</v>
      </c>
      <c r="B12" s="38" t="s">
        <v>60</v>
      </c>
      <c r="C12" s="21">
        <v>44.698999999999998</v>
      </c>
      <c r="D12" s="21">
        <v>48.526000000000003</v>
      </c>
      <c r="E12" s="20">
        <v>52.621000000000002</v>
      </c>
      <c r="F12" s="21">
        <v>56.921999999999997</v>
      </c>
      <c r="G12" s="21">
        <v>59.081000000000003</v>
      </c>
      <c r="H12" s="21">
        <v>59.462000000000003</v>
      </c>
      <c r="I12" s="21">
        <v>60.412999999999997</v>
      </c>
      <c r="J12" s="21">
        <v>61.226999999999997</v>
      </c>
      <c r="K12" s="21">
        <v>60.384999999999998</v>
      </c>
      <c r="L12" s="21">
        <v>59.265999999999998</v>
      </c>
      <c r="M12" s="21">
        <v>61.665999999999997</v>
      </c>
      <c r="N12" s="21">
        <v>63.857999999999997</v>
      </c>
      <c r="O12" s="21">
        <v>65.587999999999994</v>
      </c>
      <c r="P12" s="21">
        <v>69.802000000000007</v>
      </c>
      <c r="Q12" s="21">
        <v>74.012</v>
      </c>
      <c r="R12" s="21">
        <v>76.010000000000005</v>
      </c>
      <c r="S12" s="21">
        <v>75.709000000000003</v>
      </c>
      <c r="T12" s="20">
        <v>73.161000000000001</v>
      </c>
      <c r="U12" s="21">
        <v>70.394000000000005</v>
      </c>
      <c r="V12" s="21">
        <v>69.153000000000006</v>
      </c>
      <c r="W12" s="21">
        <v>67.382999999999996</v>
      </c>
      <c r="X12" s="21">
        <v>66.317999999999998</v>
      </c>
      <c r="Y12" s="21">
        <v>64.911000000000001</v>
      </c>
      <c r="Z12" s="21">
        <v>65.888999999999996</v>
      </c>
      <c r="AA12" s="21">
        <v>66.153999999999996</v>
      </c>
      <c r="AB12" s="21">
        <v>63.466999999999999</v>
      </c>
      <c r="AC12" s="21">
        <v>60.335999999999999</v>
      </c>
      <c r="AD12" s="21">
        <v>59.877000000000002</v>
      </c>
      <c r="AE12" s="21">
        <v>60.414999999999999</v>
      </c>
      <c r="AF12" s="21">
        <v>59.085999999999999</v>
      </c>
      <c r="AG12" s="21">
        <v>56.469000000000001</v>
      </c>
      <c r="AH12" s="21">
        <v>54.808999999999997</v>
      </c>
      <c r="AI12" s="21">
        <v>54.448</v>
      </c>
      <c r="AJ12" s="21">
        <v>52.935000000000002</v>
      </c>
      <c r="AK12" s="21">
        <v>52.194000000000003</v>
      </c>
      <c r="AL12" s="39" t="s">
        <v>125</v>
      </c>
      <c r="AM12" s="36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</row>
    <row r="13" spans="1:73" ht="16.899999999999999" customHeight="1">
      <c r="A13" s="37" t="s">
        <v>126</v>
      </c>
      <c r="B13" s="38" t="s">
        <v>76</v>
      </c>
      <c r="C13" s="21">
        <v>24.343</v>
      </c>
      <c r="D13" s="21">
        <v>27.629000000000001</v>
      </c>
      <c r="E13" s="21">
        <v>29.282</v>
      </c>
      <c r="F13" s="21">
        <v>30.32</v>
      </c>
      <c r="G13" s="21">
        <v>30.611000000000001</v>
      </c>
      <c r="H13" s="21">
        <v>30.495000000000001</v>
      </c>
      <c r="I13" s="21">
        <v>30.364999999999998</v>
      </c>
      <c r="J13" s="21">
        <v>29.747</v>
      </c>
      <c r="K13" s="21">
        <v>29.558</v>
      </c>
      <c r="L13" s="21">
        <v>29.611000000000001</v>
      </c>
      <c r="M13" s="21">
        <v>29.715</v>
      </c>
      <c r="N13" s="21">
        <v>29.95</v>
      </c>
      <c r="O13" s="21">
        <v>29.911000000000001</v>
      </c>
      <c r="P13" s="21">
        <v>30.385000000000002</v>
      </c>
      <c r="Q13" s="21">
        <v>31.068999999999999</v>
      </c>
      <c r="R13" s="21">
        <v>30.795000000000002</v>
      </c>
      <c r="S13" s="21">
        <v>29.609000000000002</v>
      </c>
      <c r="T13" s="21">
        <v>28.800999999999998</v>
      </c>
      <c r="U13" s="21">
        <v>28.655000000000001</v>
      </c>
      <c r="V13" s="21">
        <v>28.425999999999998</v>
      </c>
      <c r="W13" s="21">
        <v>27.704999999999998</v>
      </c>
      <c r="X13" s="21">
        <v>27.068999999999999</v>
      </c>
      <c r="Y13" s="21">
        <v>25.853000000000002</v>
      </c>
      <c r="Z13" s="21">
        <v>25.846</v>
      </c>
      <c r="AA13" s="21">
        <v>24.962</v>
      </c>
      <c r="AB13" s="21">
        <v>24.195</v>
      </c>
      <c r="AC13" s="21">
        <v>22.93</v>
      </c>
      <c r="AD13" s="21">
        <v>22.048999999999999</v>
      </c>
      <c r="AE13" s="21">
        <v>21.481000000000002</v>
      </c>
      <c r="AF13" s="21">
        <v>20.518999999999998</v>
      </c>
      <c r="AG13" s="21">
        <v>19.353000000000002</v>
      </c>
      <c r="AH13" s="21">
        <v>18.326000000000001</v>
      </c>
      <c r="AI13" s="21">
        <v>17.722000000000001</v>
      </c>
      <c r="AJ13" s="21">
        <v>16.937000000000001</v>
      </c>
      <c r="AK13" s="21">
        <v>16.503</v>
      </c>
      <c r="AL13" s="39" t="s">
        <v>126</v>
      </c>
      <c r="AM13" s="36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</row>
    <row r="14" spans="1:73" ht="16.899999999999999" customHeight="1">
      <c r="A14" s="37" t="s">
        <v>127</v>
      </c>
      <c r="B14" s="38" t="s">
        <v>77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>
        <v>28.577000000000002</v>
      </c>
      <c r="M14" s="21">
        <v>28.696000000000002</v>
      </c>
      <c r="N14" s="21">
        <v>28.965</v>
      </c>
      <c r="O14" s="21">
        <v>28.756</v>
      </c>
      <c r="P14" s="21">
        <v>29.018000000000001</v>
      </c>
      <c r="Q14" s="21">
        <v>29.347000000000001</v>
      </c>
      <c r="R14" s="21">
        <v>28.934000000000001</v>
      </c>
      <c r="S14" s="21">
        <v>27.978000000000002</v>
      </c>
      <c r="T14" s="21">
        <v>27.155999999999999</v>
      </c>
      <c r="U14" s="21">
        <v>27.036999999999999</v>
      </c>
      <c r="V14" s="21">
        <v>26.79</v>
      </c>
      <c r="W14" s="21">
        <v>26.029</v>
      </c>
      <c r="X14" s="21">
        <v>25.419</v>
      </c>
      <c r="Y14" s="21">
        <v>24.161000000000001</v>
      </c>
      <c r="Z14" s="21">
        <v>23.841999999999999</v>
      </c>
      <c r="AA14" s="21">
        <v>23.108000000000001</v>
      </c>
      <c r="AB14" s="21">
        <v>22.437000000000001</v>
      </c>
      <c r="AC14" s="21">
        <v>21.183</v>
      </c>
      <c r="AD14" s="21">
        <v>20.452000000000002</v>
      </c>
      <c r="AE14" s="21">
        <v>19.946000000000002</v>
      </c>
      <c r="AF14" s="21">
        <v>18.954000000000001</v>
      </c>
      <c r="AG14" s="21">
        <v>17.838000000000001</v>
      </c>
      <c r="AH14" s="21">
        <v>17.064</v>
      </c>
      <c r="AI14" s="21">
        <v>16.523</v>
      </c>
      <c r="AJ14" s="21">
        <v>15.785</v>
      </c>
      <c r="AK14" s="21">
        <v>15.372999999999999</v>
      </c>
      <c r="AL14" s="39" t="s">
        <v>127</v>
      </c>
      <c r="AM14" s="36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</row>
    <row r="15" spans="1:73" ht="16.899999999999999" customHeight="1">
      <c r="A15" s="37" t="s">
        <v>31</v>
      </c>
      <c r="B15" s="38" t="s">
        <v>61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16.04</v>
      </c>
      <c r="U15" s="21">
        <v>15.829000000000001</v>
      </c>
      <c r="V15" s="21">
        <v>15.477</v>
      </c>
      <c r="W15" s="21">
        <v>14.994</v>
      </c>
      <c r="X15" s="21">
        <v>14.760999999999999</v>
      </c>
      <c r="Y15" s="21">
        <v>14.041</v>
      </c>
      <c r="Z15" s="21">
        <v>13.826000000000001</v>
      </c>
      <c r="AA15" s="21">
        <v>13.441000000000001</v>
      </c>
      <c r="AB15" s="21">
        <v>13.26</v>
      </c>
      <c r="AC15" s="21">
        <v>12.513</v>
      </c>
      <c r="AD15" s="21">
        <v>12.089</v>
      </c>
      <c r="AE15" s="21">
        <v>11.74</v>
      </c>
      <c r="AF15" s="21">
        <v>11.068</v>
      </c>
      <c r="AG15" s="21">
        <v>10.54</v>
      </c>
      <c r="AH15" s="21">
        <v>9.9710000000000001</v>
      </c>
      <c r="AI15" s="21">
        <v>9.5649999999999995</v>
      </c>
      <c r="AJ15" s="21">
        <v>9.0459999999999994</v>
      </c>
      <c r="AK15" s="21" t="s">
        <v>23</v>
      </c>
      <c r="AL15" s="39" t="s">
        <v>31</v>
      </c>
      <c r="AM15" s="36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</row>
    <row r="16" spans="1:73" ht="16.899999999999999" customHeight="1">
      <c r="A16" s="37" t="s">
        <v>32</v>
      </c>
      <c r="B16" s="38" t="s">
        <v>62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3.4590000000000001</v>
      </c>
      <c r="U16" s="21">
        <v>3.7029999999999998</v>
      </c>
      <c r="V16" s="21">
        <v>3.8109999999999999</v>
      </c>
      <c r="W16" s="21">
        <v>3.7890000000000001</v>
      </c>
      <c r="X16" s="21">
        <v>3.6</v>
      </c>
      <c r="Y16" s="21">
        <v>3.31</v>
      </c>
      <c r="Z16" s="21">
        <v>3.5190000000000001</v>
      </c>
      <c r="AA16" s="21">
        <v>3.4119999999999999</v>
      </c>
      <c r="AB16" s="21">
        <v>3.1789999999999998</v>
      </c>
      <c r="AC16" s="21">
        <v>2.887</v>
      </c>
      <c r="AD16" s="21">
        <v>2.706</v>
      </c>
      <c r="AE16" s="21">
        <v>2.7010000000000001</v>
      </c>
      <c r="AF16" s="21">
        <v>2.5539999999999998</v>
      </c>
      <c r="AG16" s="21">
        <v>2.12</v>
      </c>
      <c r="AH16" s="21">
        <v>2.0409999999999999</v>
      </c>
      <c r="AI16" s="21">
        <v>2.0819999999999999</v>
      </c>
      <c r="AJ16" s="21">
        <v>2.0590000000000002</v>
      </c>
      <c r="AK16" s="21" t="s">
        <v>23</v>
      </c>
      <c r="AL16" s="39" t="s">
        <v>32</v>
      </c>
      <c r="AM16" s="36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</row>
    <row r="17" spans="1:73" ht="16.899999999999999" customHeight="1">
      <c r="A17" s="37" t="s">
        <v>34</v>
      </c>
      <c r="B17" s="38" t="s">
        <v>63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1" t="s">
        <v>22</v>
      </c>
      <c r="P17" s="21" t="s">
        <v>22</v>
      </c>
      <c r="Q17" s="21" t="s">
        <v>22</v>
      </c>
      <c r="R17" s="21" t="s">
        <v>22</v>
      </c>
      <c r="S17" s="21" t="s">
        <v>22</v>
      </c>
      <c r="T17" s="21">
        <v>7.657</v>
      </c>
      <c r="U17" s="21">
        <v>7.5049999999999999</v>
      </c>
      <c r="V17" s="21">
        <v>7.5019999999999998</v>
      </c>
      <c r="W17" s="21">
        <v>7.2460000000000004</v>
      </c>
      <c r="X17" s="21">
        <v>7.0579999999999998</v>
      </c>
      <c r="Y17" s="21">
        <v>6.81</v>
      </c>
      <c r="Z17" s="21">
        <v>6.4969999999999999</v>
      </c>
      <c r="AA17" s="21">
        <v>6.2549999999999999</v>
      </c>
      <c r="AB17" s="21">
        <v>5.9980000000000002</v>
      </c>
      <c r="AC17" s="21">
        <v>5.7830000000000004</v>
      </c>
      <c r="AD17" s="21">
        <v>5.657</v>
      </c>
      <c r="AE17" s="21">
        <v>5.5049999999999999</v>
      </c>
      <c r="AF17" s="21">
        <v>5.3319999999999999</v>
      </c>
      <c r="AG17" s="21">
        <v>5.1779999999999999</v>
      </c>
      <c r="AH17" s="21">
        <v>5.0519999999999996</v>
      </c>
      <c r="AI17" s="21">
        <v>4.8760000000000003</v>
      </c>
      <c r="AJ17" s="21">
        <v>4.68</v>
      </c>
      <c r="AK17" s="21" t="s">
        <v>23</v>
      </c>
      <c r="AL17" s="39" t="s">
        <v>34</v>
      </c>
      <c r="AM17" s="36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</row>
    <row r="18" spans="1:73" ht="16.899999999999999" customHeight="1">
      <c r="A18" s="37" t="s">
        <v>33</v>
      </c>
      <c r="B18" s="38" t="s">
        <v>64</v>
      </c>
      <c r="C18" s="21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1" t="s">
        <v>22</v>
      </c>
      <c r="K18" s="21" t="s">
        <v>22</v>
      </c>
      <c r="L18" s="21">
        <v>1.034</v>
      </c>
      <c r="M18" s="21">
        <v>1.0189999999999999</v>
      </c>
      <c r="N18" s="21">
        <v>0.98499999999999999</v>
      </c>
      <c r="O18" s="21">
        <v>1.155</v>
      </c>
      <c r="P18" s="21">
        <v>1.367</v>
      </c>
      <c r="Q18" s="21">
        <v>1.722</v>
      </c>
      <c r="R18" s="21">
        <v>1.861</v>
      </c>
      <c r="S18" s="21">
        <v>1.631</v>
      </c>
      <c r="T18" s="21">
        <v>1.645</v>
      </c>
      <c r="U18" s="21">
        <v>1.6180000000000001</v>
      </c>
      <c r="V18" s="21">
        <v>1.6359999999999999</v>
      </c>
      <c r="W18" s="21">
        <v>1.6759999999999999</v>
      </c>
      <c r="X18" s="21">
        <v>1.65</v>
      </c>
      <c r="Y18" s="21">
        <v>1.6919999999999999</v>
      </c>
      <c r="Z18" s="21">
        <v>2.004</v>
      </c>
      <c r="AA18" s="21">
        <v>1.8540000000000001</v>
      </c>
      <c r="AB18" s="21">
        <v>1.758</v>
      </c>
      <c r="AC18" s="21">
        <v>1.7470000000000001</v>
      </c>
      <c r="AD18" s="21">
        <v>1.597</v>
      </c>
      <c r="AE18" s="21">
        <v>1.5349999999999999</v>
      </c>
      <c r="AF18" s="21">
        <v>1.5649999999999999</v>
      </c>
      <c r="AG18" s="21">
        <v>1.5149999999999999</v>
      </c>
      <c r="AH18" s="21">
        <v>1.262</v>
      </c>
      <c r="AI18" s="21">
        <v>1.1990000000000001</v>
      </c>
      <c r="AJ18" s="21">
        <v>1.1519999999999999</v>
      </c>
      <c r="AK18" s="21">
        <v>1.1299999999999999</v>
      </c>
      <c r="AL18" s="39" t="s">
        <v>33</v>
      </c>
      <c r="AM18" s="36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</row>
    <row r="19" spans="1:73" ht="16.899999999999999" customHeight="1">
      <c r="A19" s="37" t="s">
        <v>128</v>
      </c>
      <c r="B19" s="38" t="s">
        <v>65</v>
      </c>
      <c r="C19" s="21">
        <v>7.9390000000000001</v>
      </c>
      <c r="D19" s="21">
        <v>7.9139999999999997</v>
      </c>
      <c r="E19" s="21">
        <v>9.1170000000000009</v>
      </c>
      <c r="F19" s="21">
        <v>10.802</v>
      </c>
      <c r="G19" s="21">
        <v>11.096</v>
      </c>
      <c r="H19" s="21">
        <v>10.038</v>
      </c>
      <c r="I19" s="21">
        <v>10.327</v>
      </c>
      <c r="J19" s="21">
        <v>11.7</v>
      </c>
      <c r="K19" s="21">
        <v>12.175000000000001</v>
      </c>
      <c r="L19" s="21">
        <v>12.194000000000001</v>
      </c>
      <c r="M19" s="21">
        <v>13.004</v>
      </c>
      <c r="N19" s="21">
        <v>14.548999999999999</v>
      </c>
      <c r="O19" s="21">
        <v>15.89</v>
      </c>
      <c r="P19" s="21">
        <v>17.277000000000001</v>
      </c>
      <c r="Q19" s="21">
        <v>19.044</v>
      </c>
      <c r="R19" s="21">
        <v>20.53</v>
      </c>
      <c r="S19" s="21">
        <v>21.734999999999999</v>
      </c>
      <c r="T19" s="21">
        <v>22.297999999999998</v>
      </c>
      <c r="U19" s="21">
        <v>21.545999999999999</v>
      </c>
      <c r="V19" s="21">
        <v>21.41</v>
      </c>
      <c r="W19" s="21">
        <v>20.928999999999998</v>
      </c>
      <c r="X19" s="21">
        <v>20.509</v>
      </c>
      <c r="Y19" s="21">
        <v>20.747</v>
      </c>
      <c r="Z19" s="21">
        <v>21.843</v>
      </c>
      <c r="AA19" s="21">
        <v>22.201000000000001</v>
      </c>
      <c r="AB19" s="21">
        <v>21.073</v>
      </c>
      <c r="AC19" s="21">
        <v>20.202999999999999</v>
      </c>
      <c r="AD19" s="21">
        <v>19.677</v>
      </c>
      <c r="AE19" s="21">
        <v>19.649999999999999</v>
      </c>
      <c r="AF19" s="21">
        <v>19.035</v>
      </c>
      <c r="AG19" s="21">
        <v>17.821000000000002</v>
      </c>
      <c r="AH19" s="21">
        <v>17.143000000000001</v>
      </c>
      <c r="AI19" s="21">
        <v>17.332000000000001</v>
      </c>
      <c r="AJ19" s="21">
        <v>16.54</v>
      </c>
      <c r="AK19" s="21">
        <v>16.254000000000001</v>
      </c>
      <c r="AL19" s="39" t="s">
        <v>128</v>
      </c>
      <c r="AM19" s="36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</row>
    <row r="20" spans="1:73" ht="16.899999999999999" customHeight="1">
      <c r="A20" s="37" t="s">
        <v>39</v>
      </c>
      <c r="B20" s="38" t="s">
        <v>116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1">
        <v>3.9039999999999999</v>
      </c>
      <c r="M20" s="21">
        <v>4.3529999999999998</v>
      </c>
      <c r="N20" s="21">
        <v>4.8360000000000003</v>
      </c>
      <c r="O20" s="21">
        <v>5.2990000000000004</v>
      </c>
      <c r="P20" s="21">
        <v>5.9720000000000004</v>
      </c>
      <c r="Q20" s="21">
        <v>6.5229999999999997</v>
      </c>
      <c r="R20" s="21">
        <v>6.3540000000000001</v>
      </c>
      <c r="S20" s="21">
        <v>5.7119999999999997</v>
      </c>
      <c r="T20" s="21">
        <v>4.867</v>
      </c>
      <c r="U20" s="21">
        <v>4.0869999999999997</v>
      </c>
      <c r="V20" s="21">
        <v>3.9460000000000002</v>
      </c>
      <c r="W20" s="21">
        <v>4.07</v>
      </c>
      <c r="X20" s="21">
        <v>4.2489999999999997</v>
      </c>
      <c r="Y20" s="21">
        <v>4.3739999999999997</v>
      </c>
      <c r="Z20" s="21">
        <v>4.3029999999999999</v>
      </c>
      <c r="AA20" s="21">
        <v>4.0960000000000001</v>
      </c>
      <c r="AB20" s="21">
        <v>3.573</v>
      </c>
      <c r="AC20" s="21">
        <v>3.234</v>
      </c>
      <c r="AD20" s="21">
        <v>3.3010000000000002</v>
      </c>
      <c r="AE20" s="21">
        <v>3.4129999999999998</v>
      </c>
      <c r="AF20" s="21">
        <v>3.464</v>
      </c>
      <c r="AG20" s="21">
        <v>3.569</v>
      </c>
      <c r="AH20" s="21">
        <v>3.5289999999999999</v>
      </c>
      <c r="AI20" s="21">
        <v>3.129</v>
      </c>
      <c r="AJ20" s="21">
        <v>2.5979999999999999</v>
      </c>
      <c r="AK20" s="21">
        <v>2.4140000000000001</v>
      </c>
      <c r="AL20" s="39" t="s">
        <v>39</v>
      </c>
      <c r="AM20" s="36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</row>
    <row r="21" spans="1:73" ht="16.899999999999999" customHeight="1">
      <c r="A21" s="37" t="s">
        <v>40</v>
      </c>
      <c r="B21" s="38" t="s">
        <v>66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1">
        <v>1.179</v>
      </c>
      <c r="M21" s="21">
        <v>1.0469999999999999</v>
      </c>
      <c r="N21" s="21">
        <v>1.268</v>
      </c>
      <c r="O21" s="21">
        <v>1.6539999999999999</v>
      </c>
      <c r="P21" s="21">
        <v>1.6259999999999999</v>
      </c>
      <c r="Q21" s="21">
        <v>1.365</v>
      </c>
      <c r="R21" s="21">
        <v>1.4510000000000001</v>
      </c>
      <c r="S21" s="21">
        <v>1.7569999999999999</v>
      </c>
      <c r="T21" s="21">
        <v>1.724</v>
      </c>
      <c r="U21" s="21">
        <v>1.6439999999999999</v>
      </c>
      <c r="V21" s="21">
        <v>1.659</v>
      </c>
      <c r="W21" s="21">
        <v>1.6140000000000001</v>
      </c>
      <c r="X21" s="21">
        <v>1.581</v>
      </c>
      <c r="Y21" s="21">
        <v>1.4810000000000001</v>
      </c>
      <c r="Z21" s="21">
        <v>1.389</v>
      </c>
      <c r="AA21" s="21">
        <v>1.3069999999999999</v>
      </c>
      <c r="AB21" s="21">
        <v>1.234</v>
      </c>
      <c r="AC21" s="21">
        <v>1.228</v>
      </c>
      <c r="AD21" s="21">
        <v>1.1990000000000001</v>
      </c>
      <c r="AE21" s="21">
        <v>1.135</v>
      </c>
      <c r="AF21" s="21">
        <v>1.1240000000000001</v>
      </c>
      <c r="AG21" s="21">
        <v>1.2</v>
      </c>
      <c r="AH21" s="21">
        <v>1.304</v>
      </c>
      <c r="AI21" s="21">
        <v>1.4379999999999999</v>
      </c>
      <c r="AJ21" s="21">
        <v>1.528</v>
      </c>
      <c r="AK21" s="21">
        <v>1.607</v>
      </c>
      <c r="AL21" s="39" t="s">
        <v>40</v>
      </c>
      <c r="AM21" s="36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</row>
    <row r="22" spans="1:73" ht="16.899999999999999" customHeight="1">
      <c r="A22" s="37" t="s">
        <v>129</v>
      </c>
      <c r="B22" s="38" t="s">
        <v>115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>
        <v>7.1109999999999998</v>
      </c>
      <c r="M22" s="21">
        <v>7.6040000000000001</v>
      </c>
      <c r="N22" s="21">
        <v>8.4450000000000003</v>
      </c>
      <c r="O22" s="21">
        <v>8.9369999999999994</v>
      </c>
      <c r="P22" s="21">
        <v>9.6790000000000003</v>
      </c>
      <c r="Q22" s="21">
        <v>11.156000000000001</v>
      </c>
      <c r="R22" s="21">
        <v>12.725</v>
      </c>
      <c r="S22" s="21">
        <v>14.266</v>
      </c>
      <c r="T22" s="21">
        <v>15.707000000000001</v>
      </c>
      <c r="U22" s="21">
        <v>15.815</v>
      </c>
      <c r="V22" s="21">
        <v>15.805</v>
      </c>
      <c r="W22" s="21">
        <v>15.244999999999999</v>
      </c>
      <c r="X22" s="21">
        <v>14.679</v>
      </c>
      <c r="Y22" s="21">
        <v>14.891999999999999</v>
      </c>
      <c r="Z22" s="21">
        <v>16.151</v>
      </c>
      <c r="AA22" s="21">
        <v>16.797999999999998</v>
      </c>
      <c r="AB22" s="21">
        <v>16.265999999999998</v>
      </c>
      <c r="AC22" s="21">
        <v>15.741</v>
      </c>
      <c r="AD22" s="21">
        <v>15.177</v>
      </c>
      <c r="AE22" s="21">
        <v>15.102</v>
      </c>
      <c r="AF22" s="21">
        <v>14.446999999999999</v>
      </c>
      <c r="AG22" s="21">
        <v>13.052</v>
      </c>
      <c r="AH22" s="21">
        <v>12.31</v>
      </c>
      <c r="AI22" s="21">
        <v>12.765000000000001</v>
      </c>
      <c r="AJ22" s="21">
        <v>12.414</v>
      </c>
      <c r="AK22" s="21">
        <v>12.233000000000001</v>
      </c>
      <c r="AL22" s="39" t="s">
        <v>129</v>
      </c>
      <c r="AM22" s="36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</row>
    <row r="23" spans="1:73" ht="16.899999999999999" customHeight="1">
      <c r="A23" s="37" t="s">
        <v>35</v>
      </c>
      <c r="B23" s="38" t="s">
        <v>117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9.9770000000000003</v>
      </c>
      <c r="U23" s="21">
        <v>10.497</v>
      </c>
      <c r="V23" s="21">
        <v>10.613</v>
      </c>
      <c r="W23" s="21">
        <v>9.9039999999999999</v>
      </c>
      <c r="X23" s="21">
        <v>9.4789999999999992</v>
      </c>
      <c r="Y23" s="21">
        <v>9.6920000000000002</v>
      </c>
      <c r="Z23" s="21">
        <v>10.29</v>
      </c>
      <c r="AA23" s="21">
        <v>10.477</v>
      </c>
      <c r="AB23" s="21">
        <v>10.135999999999999</v>
      </c>
      <c r="AC23" s="21">
        <v>9.8699999999999992</v>
      </c>
      <c r="AD23" s="21">
        <v>9.5129999999999999</v>
      </c>
      <c r="AE23" s="21">
        <v>9.4979999999999993</v>
      </c>
      <c r="AF23" s="21">
        <v>9.1539999999999999</v>
      </c>
      <c r="AG23" s="21">
        <v>8.4760000000000009</v>
      </c>
      <c r="AH23" s="21">
        <v>7.7789999999999999</v>
      </c>
      <c r="AI23" s="21">
        <v>7.899</v>
      </c>
      <c r="AJ23" s="21">
        <v>7.6609999999999996</v>
      </c>
      <c r="AK23" s="21" t="s">
        <v>23</v>
      </c>
      <c r="AL23" s="39" t="s">
        <v>35</v>
      </c>
      <c r="AM23" s="36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</row>
    <row r="24" spans="1:73" ht="16.899999999999999" customHeight="1">
      <c r="A24" s="37" t="s">
        <v>36</v>
      </c>
      <c r="B24" s="38" t="s">
        <v>118</v>
      </c>
      <c r="C24" s="21" t="s">
        <v>22</v>
      </c>
      <c r="D24" s="21" t="s">
        <v>22</v>
      </c>
      <c r="E24" s="21" t="s">
        <v>22</v>
      </c>
      <c r="F24" s="21" t="s">
        <v>22</v>
      </c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1" t="s">
        <v>22</v>
      </c>
      <c r="P24" s="21" t="s">
        <v>22</v>
      </c>
      <c r="Q24" s="21" t="s">
        <v>22</v>
      </c>
      <c r="R24" s="21" t="s">
        <v>22</v>
      </c>
      <c r="S24" s="21" t="s">
        <v>22</v>
      </c>
      <c r="T24" s="21">
        <v>5.73</v>
      </c>
      <c r="U24" s="21">
        <v>5.3179999999999996</v>
      </c>
      <c r="V24" s="21">
        <v>5.1920000000000002</v>
      </c>
      <c r="W24" s="21">
        <v>5.3410000000000002</v>
      </c>
      <c r="X24" s="21">
        <v>5.2</v>
      </c>
      <c r="Y24" s="21">
        <v>5.2</v>
      </c>
      <c r="Z24" s="21">
        <v>5.8609999999999998</v>
      </c>
      <c r="AA24" s="21">
        <v>6.3209999999999997</v>
      </c>
      <c r="AB24" s="21">
        <v>6.13</v>
      </c>
      <c r="AC24" s="21">
        <v>5.8710000000000004</v>
      </c>
      <c r="AD24" s="21">
        <v>5.6639999999999997</v>
      </c>
      <c r="AE24" s="21">
        <v>5.6040000000000001</v>
      </c>
      <c r="AF24" s="21">
        <v>5.2930000000000001</v>
      </c>
      <c r="AG24" s="21">
        <v>4.5759999999999996</v>
      </c>
      <c r="AH24" s="21">
        <v>4.5309999999999997</v>
      </c>
      <c r="AI24" s="21">
        <v>4.8659999999999997</v>
      </c>
      <c r="AJ24" s="21">
        <v>4.7530000000000001</v>
      </c>
      <c r="AK24" s="21" t="s">
        <v>23</v>
      </c>
      <c r="AL24" s="39" t="s">
        <v>36</v>
      </c>
      <c r="AM24" s="36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</row>
    <row r="25" spans="1:73" ht="16.899999999999999" customHeight="1">
      <c r="A25" s="37" t="s">
        <v>130</v>
      </c>
      <c r="B25" s="40" t="s">
        <v>67</v>
      </c>
      <c r="C25" s="21">
        <v>12.417</v>
      </c>
      <c r="D25" s="21">
        <v>12.983000000000001</v>
      </c>
      <c r="E25" s="21">
        <v>14.222</v>
      </c>
      <c r="F25" s="21">
        <v>15.8</v>
      </c>
      <c r="G25" s="21">
        <v>17.373999999999999</v>
      </c>
      <c r="H25" s="21">
        <v>18.928999999999998</v>
      </c>
      <c r="I25" s="21">
        <v>19.721</v>
      </c>
      <c r="J25" s="21">
        <v>19.78</v>
      </c>
      <c r="K25" s="21">
        <v>18.652000000000001</v>
      </c>
      <c r="L25" s="21">
        <v>17.460999999999999</v>
      </c>
      <c r="M25" s="21">
        <v>18.946999999999999</v>
      </c>
      <c r="N25" s="21">
        <v>19.359000000000002</v>
      </c>
      <c r="O25" s="21">
        <v>19.786999999999999</v>
      </c>
      <c r="P25" s="21">
        <v>22.14</v>
      </c>
      <c r="Q25" s="21">
        <v>23.899000000000001</v>
      </c>
      <c r="R25" s="21">
        <v>24.684999999999999</v>
      </c>
      <c r="S25" s="21">
        <v>24.364999999999998</v>
      </c>
      <c r="T25" s="21">
        <v>22.062000000000001</v>
      </c>
      <c r="U25" s="21">
        <v>20.193000000000001</v>
      </c>
      <c r="V25" s="21">
        <v>19.317</v>
      </c>
      <c r="W25" s="21">
        <v>18.748999999999999</v>
      </c>
      <c r="X25" s="21">
        <v>18.739999999999998</v>
      </c>
      <c r="Y25" s="21">
        <v>18.311</v>
      </c>
      <c r="Z25" s="21">
        <v>18.2</v>
      </c>
      <c r="AA25" s="21">
        <v>18.991</v>
      </c>
      <c r="AB25" s="21">
        <v>18.199000000000002</v>
      </c>
      <c r="AC25" s="21">
        <v>17.202999999999999</v>
      </c>
      <c r="AD25" s="21">
        <v>18.151</v>
      </c>
      <c r="AE25" s="21">
        <v>19.283999999999999</v>
      </c>
      <c r="AF25" s="21">
        <v>19.532</v>
      </c>
      <c r="AG25" s="21">
        <v>19.295000000000002</v>
      </c>
      <c r="AH25" s="21">
        <v>19.34</v>
      </c>
      <c r="AI25" s="21">
        <v>19.393999999999998</v>
      </c>
      <c r="AJ25" s="21">
        <v>19.457999999999998</v>
      </c>
      <c r="AK25" s="21">
        <v>19.437000000000001</v>
      </c>
      <c r="AL25" s="39" t="s">
        <v>130</v>
      </c>
      <c r="AM25" s="36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</row>
    <row r="26" spans="1:73" ht="16.899999999999999" customHeight="1">
      <c r="A26" s="37" t="s">
        <v>131</v>
      </c>
      <c r="B26" s="40" t="s">
        <v>121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>
        <v>7.6230000000000002</v>
      </c>
      <c r="M26" s="21">
        <v>8.2639999999999993</v>
      </c>
      <c r="N26" s="21">
        <v>8.9220000000000006</v>
      </c>
      <c r="O26" s="21">
        <v>9.0570000000000004</v>
      </c>
      <c r="P26" s="21">
        <v>10.417999999999999</v>
      </c>
      <c r="Q26" s="21">
        <v>12.134</v>
      </c>
      <c r="R26" s="21">
        <v>12.96</v>
      </c>
      <c r="S26" s="21">
        <v>12.602</v>
      </c>
      <c r="T26" s="21">
        <v>11.22</v>
      </c>
      <c r="U26" s="21">
        <v>10.273999999999999</v>
      </c>
      <c r="V26" s="21">
        <v>9.3780000000000001</v>
      </c>
      <c r="W26" s="21">
        <v>8.8699999999999992</v>
      </c>
      <c r="X26" s="21">
        <v>9.298</v>
      </c>
      <c r="Y26" s="21">
        <v>9.5890000000000004</v>
      </c>
      <c r="Z26" s="21">
        <v>9.6010000000000009</v>
      </c>
      <c r="AA26" s="21">
        <v>10.039999999999999</v>
      </c>
      <c r="AB26" s="21">
        <v>9.8109999999999999</v>
      </c>
      <c r="AC26" s="21">
        <v>9.1660000000000004</v>
      </c>
      <c r="AD26" s="21">
        <v>9.7959999999999994</v>
      </c>
      <c r="AE26" s="21">
        <v>10.609</v>
      </c>
      <c r="AF26" s="21">
        <v>10.542</v>
      </c>
      <c r="AG26" s="21">
        <v>10.193</v>
      </c>
      <c r="AH26" s="21">
        <v>10.315</v>
      </c>
      <c r="AI26" s="21">
        <v>10.624000000000001</v>
      </c>
      <c r="AJ26" s="21">
        <v>11.007</v>
      </c>
      <c r="AK26" s="21">
        <v>10.96</v>
      </c>
      <c r="AL26" s="39" t="s">
        <v>131</v>
      </c>
      <c r="AM26" s="36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</row>
    <row r="27" spans="1:73" ht="16.899999999999999" customHeight="1">
      <c r="A27" s="37" t="s">
        <v>37</v>
      </c>
      <c r="B27" s="40" t="s">
        <v>68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0</v>
      </c>
      <c r="AH27" s="98">
        <v>0</v>
      </c>
      <c r="AI27" s="98">
        <v>0</v>
      </c>
      <c r="AJ27" s="98">
        <v>0</v>
      </c>
      <c r="AK27" s="21" t="s">
        <v>23</v>
      </c>
      <c r="AL27" s="39" t="s">
        <v>37</v>
      </c>
      <c r="AM27" s="36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</row>
    <row r="28" spans="1:73" ht="16.899999999999999" customHeight="1">
      <c r="A28" s="41" t="s">
        <v>38</v>
      </c>
      <c r="B28" s="40" t="s">
        <v>69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2.9660000000000002</v>
      </c>
      <c r="U28" s="21">
        <v>2.4409999999999998</v>
      </c>
      <c r="V28" s="21">
        <v>2.226</v>
      </c>
      <c r="W28" s="21">
        <v>2.3959999999999999</v>
      </c>
      <c r="X28" s="21">
        <v>2.64</v>
      </c>
      <c r="Y28" s="21">
        <v>2.8250000000000002</v>
      </c>
      <c r="Z28" s="21">
        <v>2.91</v>
      </c>
      <c r="AA28" s="21">
        <v>2.69</v>
      </c>
      <c r="AB28" s="21">
        <v>2.2789999999999999</v>
      </c>
      <c r="AC28" s="21">
        <v>1.9790000000000001</v>
      </c>
      <c r="AD28" s="21">
        <v>2.1459999999999999</v>
      </c>
      <c r="AE28" s="21">
        <v>2.391</v>
      </c>
      <c r="AF28" s="21">
        <v>2.335</v>
      </c>
      <c r="AG28" s="21">
        <v>2.0950000000000002</v>
      </c>
      <c r="AH28" s="21">
        <v>1.9730000000000001</v>
      </c>
      <c r="AI28" s="21">
        <v>1.89</v>
      </c>
      <c r="AJ28" s="21">
        <v>1.768</v>
      </c>
      <c r="AK28" s="21" t="s">
        <v>23</v>
      </c>
      <c r="AL28" s="141" t="s">
        <v>38</v>
      </c>
      <c r="AM28" s="36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</row>
    <row r="29" spans="1:73" ht="16.899999999999999" customHeight="1">
      <c r="A29" s="41" t="s">
        <v>41</v>
      </c>
      <c r="B29" s="40" t="s">
        <v>70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1" t="s">
        <v>22</v>
      </c>
      <c r="M29" s="21" t="s">
        <v>22</v>
      </c>
      <c r="N29" s="21" t="s">
        <v>22</v>
      </c>
      <c r="O29" s="21" t="s">
        <v>22</v>
      </c>
      <c r="P29" s="21" t="s">
        <v>22</v>
      </c>
      <c r="Q29" s="21" t="s">
        <v>22</v>
      </c>
      <c r="R29" s="21" t="s">
        <v>22</v>
      </c>
      <c r="S29" s="21" t="s">
        <v>22</v>
      </c>
      <c r="T29" s="21">
        <v>8.2539999999999996</v>
      </c>
      <c r="U29" s="21">
        <v>7.8330000000000002</v>
      </c>
      <c r="V29" s="21">
        <v>7.1520000000000001</v>
      </c>
      <c r="W29" s="21">
        <v>6.4740000000000002</v>
      </c>
      <c r="X29" s="21">
        <v>6.6580000000000004</v>
      </c>
      <c r="Y29" s="21">
        <v>6.7640000000000002</v>
      </c>
      <c r="Z29" s="21">
        <v>6.6909999999999998</v>
      </c>
      <c r="AA29" s="21">
        <v>7.35</v>
      </c>
      <c r="AB29" s="21">
        <v>7.532</v>
      </c>
      <c r="AC29" s="21">
        <v>7.1870000000000003</v>
      </c>
      <c r="AD29" s="21">
        <v>7.65</v>
      </c>
      <c r="AE29" s="21">
        <v>8.218</v>
      </c>
      <c r="AF29" s="21">
        <v>8.2070000000000007</v>
      </c>
      <c r="AG29" s="21">
        <v>8.0980000000000008</v>
      </c>
      <c r="AH29" s="21">
        <v>8.3420000000000005</v>
      </c>
      <c r="AI29" s="21">
        <v>8.734</v>
      </c>
      <c r="AJ29" s="21">
        <v>9.2390000000000008</v>
      </c>
      <c r="AK29" s="21" t="s">
        <v>23</v>
      </c>
      <c r="AL29" s="141" t="s">
        <v>41</v>
      </c>
      <c r="AM29" s="36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</row>
    <row r="30" spans="1:73" ht="16.899999999999999" customHeight="1">
      <c r="A30" s="41" t="s">
        <v>132</v>
      </c>
      <c r="B30" s="40" t="s">
        <v>119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>
        <v>9.8379999999999992</v>
      </c>
      <c r="M30" s="21">
        <v>10.683</v>
      </c>
      <c r="N30" s="21">
        <v>10.436999999999999</v>
      </c>
      <c r="O30" s="21">
        <v>10.73</v>
      </c>
      <c r="P30" s="21">
        <v>11.722</v>
      </c>
      <c r="Q30" s="21">
        <v>11.765000000000001</v>
      </c>
      <c r="R30" s="21">
        <v>11.725</v>
      </c>
      <c r="S30" s="21">
        <v>11.763</v>
      </c>
      <c r="T30" s="21">
        <v>10.842000000000001</v>
      </c>
      <c r="U30" s="21">
        <v>9.9190000000000005</v>
      </c>
      <c r="V30" s="21">
        <v>9.9390000000000001</v>
      </c>
      <c r="W30" s="21">
        <v>9.8789999999999996</v>
      </c>
      <c r="X30" s="21">
        <v>9.4420000000000002</v>
      </c>
      <c r="Y30" s="21">
        <v>8.7219999999999995</v>
      </c>
      <c r="Z30" s="21">
        <v>8.5990000000000002</v>
      </c>
      <c r="AA30" s="21">
        <v>8.9510000000000005</v>
      </c>
      <c r="AB30" s="21">
        <v>8.3879999999999999</v>
      </c>
      <c r="AC30" s="21">
        <v>8.0370000000000008</v>
      </c>
      <c r="AD30" s="21">
        <v>8.3550000000000004</v>
      </c>
      <c r="AE30" s="21">
        <v>8.6750000000000007</v>
      </c>
      <c r="AF30" s="21">
        <v>8.99</v>
      </c>
      <c r="AG30" s="21">
        <v>9.1020000000000003</v>
      </c>
      <c r="AH30" s="21">
        <v>9.0250000000000004</v>
      </c>
      <c r="AI30" s="21">
        <v>8.77</v>
      </c>
      <c r="AJ30" s="21">
        <v>8.4510000000000005</v>
      </c>
      <c r="AK30" s="21">
        <v>8.4770000000000003</v>
      </c>
      <c r="AL30" s="141" t="s">
        <v>132</v>
      </c>
      <c r="AM30" s="36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</row>
    <row r="31" spans="1:73" ht="16.899999999999999" customHeight="1">
      <c r="A31" s="41" t="s">
        <v>42</v>
      </c>
      <c r="B31" s="40" t="s">
        <v>71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1.9650000000000001</v>
      </c>
      <c r="U31" s="21">
        <v>2.1619999999999999</v>
      </c>
      <c r="V31" s="21">
        <v>2.4809999999999999</v>
      </c>
      <c r="W31" s="21">
        <v>2.69</v>
      </c>
      <c r="X31" s="21">
        <v>2.246</v>
      </c>
      <c r="Y31" s="21">
        <v>1.726</v>
      </c>
      <c r="Z31" s="21">
        <v>1.9670000000000001</v>
      </c>
      <c r="AA31" s="21">
        <v>2.528</v>
      </c>
      <c r="AB31" s="21">
        <v>2.3969999999999998</v>
      </c>
      <c r="AC31" s="21">
        <v>2.0779999999999998</v>
      </c>
      <c r="AD31" s="21">
        <v>1.853</v>
      </c>
      <c r="AE31" s="21">
        <v>1.722</v>
      </c>
      <c r="AF31" s="21">
        <v>1.7849999999999999</v>
      </c>
      <c r="AG31" s="21">
        <v>2.0179999999999998</v>
      </c>
      <c r="AH31" s="21">
        <v>2.0739999999999998</v>
      </c>
      <c r="AI31" s="21">
        <v>1.8120000000000001</v>
      </c>
      <c r="AJ31" s="21">
        <v>1.65</v>
      </c>
      <c r="AK31" s="21" t="s">
        <v>23</v>
      </c>
      <c r="AL31" s="141" t="s">
        <v>42</v>
      </c>
      <c r="AM31" s="36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</row>
    <row r="32" spans="1:73" ht="16.899999999999999" customHeight="1">
      <c r="A32" s="41" t="s">
        <v>43</v>
      </c>
      <c r="B32" s="40" t="s">
        <v>120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1">
        <v>8.8770000000000007</v>
      </c>
      <c r="U32" s="21">
        <v>7.7569999999999997</v>
      </c>
      <c r="V32" s="21">
        <v>7.4580000000000002</v>
      </c>
      <c r="W32" s="21">
        <v>7.1890000000000001</v>
      </c>
      <c r="X32" s="21">
        <v>7.1959999999999997</v>
      </c>
      <c r="Y32" s="21">
        <v>6.9960000000000004</v>
      </c>
      <c r="Z32" s="21">
        <v>6.6319999999999997</v>
      </c>
      <c r="AA32" s="21">
        <v>6.423</v>
      </c>
      <c r="AB32" s="21">
        <v>5.9909999999999997</v>
      </c>
      <c r="AC32" s="21">
        <v>5.9589999999999996</v>
      </c>
      <c r="AD32" s="21">
        <v>6.5019999999999998</v>
      </c>
      <c r="AE32" s="21">
        <v>6.9530000000000003</v>
      </c>
      <c r="AF32" s="21">
        <v>7.2050000000000001</v>
      </c>
      <c r="AG32" s="21">
        <v>7.0839999999999996</v>
      </c>
      <c r="AH32" s="21">
        <v>6.9509999999999996</v>
      </c>
      <c r="AI32" s="21">
        <v>6.9580000000000002</v>
      </c>
      <c r="AJ32" s="21">
        <v>6.8010000000000002</v>
      </c>
      <c r="AK32" s="21" t="s">
        <v>23</v>
      </c>
      <c r="AL32" s="141" t="s">
        <v>43</v>
      </c>
      <c r="AM32" s="36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</row>
    <row r="33" spans="1:73" ht="16.899999999999999" customHeight="1">
      <c r="A33" s="41" t="s">
        <v>44</v>
      </c>
      <c r="B33" s="40" t="s">
        <v>72</v>
      </c>
      <c r="C33" s="21" t="s">
        <v>22</v>
      </c>
      <c r="D33" s="21" t="s">
        <v>22</v>
      </c>
      <c r="E33" s="21" t="s">
        <v>22</v>
      </c>
      <c r="F33" s="21" t="s">
        <v>22</v>
      </c>
      <c r="G33" s="21" t="s">
        <v>22</v>
      </c>
      <c r="H33" s="21" t="s">
        <v>22</v>
      </c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1" t="s">
        <v>22</v>
      </c>
      <c r="P33" s="21" t="s">
        <v>22</v>
      </c>
      <c r="Q33" s="21" t="s">
        <v>22</v>
      </c>
      <c r="R33" s="21" t="s">
        <v>22</v>
      </c>
      <c r="S33" s="21" t="s">
        <v>22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21" t="s">
        <v>23</v>
      </c>
      <c r="AL33" s="141" t="s">
        <v>44</v>
      </c>
      <c r="AM33" s="36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</row>
    <row r="34" spans="1:73" ht="16.899999999999999" customHeight="1">
      <c r="A34" s="37"/>
      <c r="B34" s="33" t="s">
        <v>8</v>
      </c>
      <c r="C34" s="44">
        <v>62.588999999999999</v>
      </c>
      <c r="D34" s="44">
        <v>67.989000000000004</v>
      </c>
      <c r="E34" s="44">
        <v>73.465000000000003</v>
      </c>
      <c r="F34" s="44">
        <v>79.734999999999999</v>
      </c>
      <c r="G34" s="44">
        <v>82.953999999999994</v>
      </c>
      <c r="H34" s="44">
        <v>83.971000000000004</v>
      </c>
      <c r="I34" s="44">
        <v>85.781000000000006</v>
      </c>
      <c r="J34" s="44">
        <v>86.840999999999994</v>
      </c>
      <c r="K34" s="44">
        <v>87.025000000000006</v>
      </c>
      <c r="L34" s="44">
        <v>86.322999999999993</v>
      </c>
      <c r="M34" s="44">
        <v>87.683999999999997</v>
      </c>
      <c r="N34" s="44">
        <v>90.674000000000007</v>
      </c>
      <c r="O34" s="44">
        <v>93.903999999999996</v>
      </c>
      <c r="P34" s="44">
        <v>98.373000000000005</v>
      </c>
      <c r="Q34" s="44">
        <v>102.248</v>
      </c>
      <c r="R34" s="44">
        <v>104.054</v>
      </c>
      <c r="S34" s="44">
        <v>103.812</v>
      </c>
      <c r="T34" s="44">
        <v>100.887</v>
      </c>
      <c r="U34" s="44">
        <v>97.483000000000004</v>
      </c>
      <c r="V34" s="44">
        <v>96.760999999999996</v>
      </c>
      <c r="W34" s="44">
        <v>96.209000000000003</v>
      </c>
      <c r="X34" s="44">
        <v>95.158000000000001</v>
      </c>
      <c r="Y34" s="44">
        <v>93.097999999999999</v>
      </c>
      <c r="Z34" s="44">
        <v>93.111000000000004</v>
      </c>
      <c r="AA34" s="44">
        <v>92.21</v>
      </c>
      <c r="AB34" s="44">
        <v>89.766999999999996</v>
      </c>
      <c r="AC34" s="44">
        <v>86.564999999999998</v>
      </c>
      <c r="AD34" s="44">
        <v>84.707999999999998</v>
      </c>
      <c r="AE34" s="44">
        <v>83.863</v>
      </c>
      <c r="AF34" s="44">
        <v>81.986000000000004</v>
      </c>
      <c r="AG34" s="44">
        <v>78.653000000000006</v>
      </c>
      <c r="AH34" s="44">
        <v>76.256</v>
      </c>
      <c r="AI34" s="44">
        <v>74.798000000000002</v>
      </c>
      <c r="AJ34" s="44">
        <v>72.563999999999993</v>
      </c>
      <c r="AK34" s="44">
        <v>71.295000000000002</v>
      </c>
      <c r="AL34" s="162" t="s">
        <v>8</v>
      </c>
      <c r="AM34" s="36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</row>
    <row r="35" spans="1:73" ht="16.899999999999999" customHeight="1">
      <c r="A35" s="31"/>
      <c r="B35" s="45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97"/>
    </row>
    <row r="36" spans="1:73" ht="15" customHeight="1">
      <c r="A36" s="156" t="s">
        <v>230</v>
      </c>
      <c r="B36" s="157"/>
      <c r="G36" s="158"/>
      <c r="H36" s="158"/>
      <c r="I36" s="158"/>
      <c r="J36" s="23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73" ht="12" customHeight="1">
      <c r="A37" s="131" t="s">
        <v>231</v>
      </c>
      <c r="B37" s="159"/>
      <c r="G37" s="158"/>
      <c r="H37" s="158"/>
      <c r="I37" s="158"/>
      <c r="J37" s="8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73" ht="12" customHeight="1">
      <c r="A38" s="154" t="s">
        <v>232</v>
      </c>
      <c r="B38" s="8"/>
      <c r="C38" s="8"/>
      <c r="D38" s="8"/>
      <c r="E38" s="8"/>
      <c r="F38" s="8"/>
      <c r="G38" s="8"/>
      <c r="H38" s="8"/>
      <c r="I38" s="8"/>
      <c r="J38" s="8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73" ht="12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73" ht="12" customHeight="1">
      <c r="A40" s="160" t="s">
        <v>233</v>
      </c>
      <c r="B40"/>
      <c r="C40"/>
      <c r="D40"/>
      <c r="E40"/>
      <c r="F40"/>
      <c r="G40" s="8"/>
      <c r="H40" s="8"/>
      <c r="I40" s="8"/>
      <c r="J40" s="8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73" ht="12" customHeight="1">
      <c r="A41" s="160" t="s">
        <v>234</v>
      </c>
      <c r="B41" s="161" t="s">
        <v>235</v>
      </c>
      <c r="G41" s="8"/>
      <c r="H41" s="8"/>
      <c r="I41" s="8"/>
      <c r="J41" s="8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73" ht="12" customHeight="1">
      <c r="A42" s="160" t="s">
        <v>236</v>
      </c>
      <c r="B42" s="161" t="s">
        <v>237</v>
      </c>
      <c r="G42" s="8"/>
      <c r="H42" s="8"/>
      <c r="I42" s="8"/>
      <c r="J42" s="8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73" ht="12" customHeight="1">
      <c r="A43" s="160" t="s">
        <v>238</v>
      </c>
      <c r="B43" s="161" t="s">
        <v>239</v>
      </c>
      <c r="G43" s="8"/>
      <c r="H43" s="8"/>
      <c r="I43" s="8"/>
      <c r="J43" s="8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73" ht="12" customHeight="1">
      <c r="A44" s="160" t="s">
        <v>22</v>
      </c>
      <c r="B44" s="161" t="s">
        <v>240</v>
      </c>
      <c r="G44" s="8"/>
      <c r="H44" s="8"/>
      <c r="I44" s="8"/>
      <c r="J44" s="8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73" ht="12" customHeight="1">
      <c r="A45" s="160" t="s">
        <v>241</v>
      </c>
      <c r="B45" s="161" t="s">
        <v>242</v>
      </c>
      <c r="G45" s="8"/>
      <c r="H45" s="8"/>
      <c r="I45" s="8"/>
      <c r="J45" s="8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73" ht="12" customHeight="1">
      <c r="A46" s="160" t="s">
        <v>243</v>
      </c>
      <c r="B46" s="161" t="s">
        <v>244</v>
      </c>
      <c r="G46" s="8"/>
      <c r="H46" s="8"/>
      <c r="I46" s="8"/>
      <c r="J46" s="8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73" ht="12" customHeight="1">
      <c r="A47" s="160" t="s">
        <v>23</v>
      </c>
      <c r="B47" s="161" t="s">
        <v>245</v>
      </c>
      <c r="G47" s="8"/>
      <c r="H47" s="8"/>
      <c r="I47" s="8"/>
      <c r="J47" s="8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73" ht="12" customHeight="1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3:37" ht="12" customHeight="1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3:37" ht="12" customHeight="1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3:37" ht="12" customHeight="1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3:37" ht="12" customHeight="1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3:37" ht="12" customHeight="1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</row>
    <row r="54" spans="3:37" ht="12" customHeight="1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3:37" ht="12" customHeight="1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</row>
    <row r="56" spans="3:37" ht="12" customHeight="1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</row>
    <row r="57" spans="3:37" ht="12" customHeight="1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</row>
    <row r="58" spans="3:37" ht="12" customHeight="1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</row>
    <row r="59" spans="3:37" ht="12" customHeight="1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</row>
    <row r="60" spans="3:37" ht="12" customHeight="1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</row>
    <row r="61" spans="3:37" ht="12" customHeight="1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3:37" ht="12" customHeight="1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3:37" ht="12" customHeight="1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</row>
    <row r="64" spans="3:37" ht="12" customHeight="1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</row>
    <row r="65" spans="3:37" ht="12" customHeight="1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</row>
    <row r="66" spans="3:37" ht="12" customHeight="1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</row>
    <row r="67" spans="3:37" ht="12" customHeight="1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</row>
    <row r="68" spans="3:37" ht="12" customHeight="1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</row>
    <row r="69" spans="3:37" ht="12" customHeight="1">
      <c r="C69" s="20"/>
    </row>
    <row r="70" spans="3:37" ht="12" customHeight="1">
      <c r="C70" s="20"/>
    </row>
    <row r="71" spans="3:37" ht="12" customHeight="1">
      <c r="C71" s="20"/>
    </row>
    <row r="72" spans="3:37" ht="12" customHeight="1">
      <c r="C72" s="20"/>
    </row>
    <row r="73" spans="3:37" ht="12" customHeight="1">
      <c r="C73" s="20"/>
    </row>
    <row r="74" spans="3:37" ht="12" customHeight="1">
      <c r="C74" s="20"/>
    </row>
    <row r="75" spans="3:37" ht="12" customHeight="1">
      <c r="C75" s="20"/>
    </row>
    <row r="76" spans="3:37" ht="12" customHeight="1">
      <c r="C76" s="20"/>
    </row>
    <row r="77" spans="3:37" ht="12" customHeight="1">
      <c r="C77" s="20"/>
    </row>
    <row r="78" spans="3:37" ht="12" customHeight="1">
      <c r="C78" s="20"/>
    </row>
    <row r="79" spans="3:37" ht="12" customHeight="1">
      <c r="C79" s="20"/>
    </row>
    <row r="80" spans="3:37" ht="12" customHeight="1">
      <c r="C80" s="20"/>
    </row>
    <row r="81" spans="3:3" ht="12" customHeight="1">
      <c r="C81" s="20"/>
    </row>
    <row r="82" spans="3:3" ht="12" customHeight="1">
      <c r="C82" s="20"/>
    </row>
    <row r="83" spans="3:3" ht="12" customHeight="1">
      <c r="C83" s="20"/>
    </row>
    <row r="84" spans="3:3" ht="12" customHeight="1">
      <c r="C84" s="20"/>
    </row>
  </sheetData>
  <hyperlinks>
    <hyperlink ref="A38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.42578125" style="24" customWidth="1"/>
    <col min="2" max="2" width="47.14062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.28515625" style="24" customWidth="1"/>
    <col min="39" max="39" width="10" style="24" customWidth="1"/>
    <col min="40" max="16384" width="15.7109375" style="24"/>
  </cols>
  <sheetData>
    <row r="1" spans="1:42" s="146" customFormat="1" ht="19.5" customHeight="1">
      <c r="A1" s="140" t="s">
        <v>155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35" t="s">
        <v>52</v>
      </c>
      <c r="B2" s="136" t="s">
        <v>24</v>
      </c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123">
        <v>2022</v>
      </c>
      <c r="AI2" s="123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91" t="s">
        <v>102</v>
      </c>
      <c r="D3" s="91">
        <f>Tab.4.1!D4/Tab.4.1!C4*100-100</f>
        <v>-14.808596373404981</v>
      </c>
      <c r="E3" s="91">
        <f>Tab.4.1!E4/Tab.4.1!D4*100-100</f>
        <v>16.673236105636576</v>
      </c>
      <c r="F3" s="91">
        <f>Tab.4.1!F4/Tab.4.1!E4*100-100</f>
        <v>26.858108108108112</v>
      </c>
      <c r="G3" s="91">
        <f>Tab.4.1!G4/Tab.4.1!F4*100-100</f>
        <v>-1.7310252996005318</v>
      </c>
      <c r="H3" s="91">
        <f>Tab.4.1!H4/Tab.4.1!G4*100-100</f>
        <v>-12.493224932249319</v>
      </c>
      <c r="I3" s="91">
        <f>Tab.4.1!I4/Tab.4.1!H4*100-100</f>
        <v>-9.6624341901517568</v>
      </c>
      <c r="J3" s="91">
        <f>Tab.4.1!J4/Tab.4.1!I4*100-100</f>
        <v>0.54850874185807186</v>
      </c>
      <c r="K3" s="91">
        <f>Tab.4.1!K4/Tab.4.1!J4*100-100</f>
        <v>1.0910330719399894</v>
      </c>
      <c r="L3" s="91">
        <f>Tab.4.1!L4/Tab.4.1!K4*100-100</f>
        <v>5.1602023608769088</v>
      </c>
      <c r="M3" s="91">
        <f>Tab.4.1!M4/Tab.4.1!L4*100-100</f>
        <v>5.0032071840923749</v>
      </c>
      <c r="N3" s="91">
        <f>Tab.4.1!N4/Tab.4.1!M4*100-100</f>
        <v>3.7568723274282121</v>
      </c>
      <c r="O3" s="91">
        <f>Tab.4.1!O4/Tab.4.1!N4*100-100</f>
        <v>5.5342949661466179</v>
      </c>
      <c r="P3" s="91">
        <f>Tab.4.1!P4/Tab.4.1!O4*100-100</f>
        <v>-2.7336122733612171</v>
      </c>
      <c r="Q3" s="91">
        <f>Tab.4.1!Q4/Tab.4.1!P4*100-100</f>
        <v>-1.6633209062231202</v>
      </c>
      <c r="R3" s="91">
        <f>Tab.4.1!R4/Tab.4.1!Q4*100-100</f>
        <v>2.2455526392534324</v>
      </c>
      <c r="S3" s="91">
        <f>Tab.4.1!S4/Tab.4.1!R4*100-100</f>
        <v>3.4797490017113546</v>
      </c>
      <c r="T3" s="91">
        <f>Tab.4.1!T4/Tab.4.1!S4*100-100</f>
        <v>-0.60639470782800231</v>
      </c>
      <c r="U3" s="91">
        <f>Tab.4.1!U4/Tab.4.1!T4*100-100</f>
        <v>-8.5413200221852321</v>
      </c>
      <c r="V3" s="91">
        <f>Tab.4.1!V4/Tab.4.1!U4*100-100</f>
        <v>2.4560339599757413</v>
      </c>
      <c r="W3" s="91">
        <f>Tab.4.1!W4/Tab.4.1!V4*100-100</f>
        <v>3.3145901154187669</v>
      </c>
      <c r="X3" s="91">
        <f>Tab.4.1!X4/Tab.4.1!W4*100-100</f>
        <v>-7.8201088513319945</v>
      </c>
      <c r="Y3" s="91">
        <f>Tab.4.1!Y4/Tab.4.1!X4*100-100</f>
        <v>-16.438781852082045</v>
      </c>
      <c r="Z3" s="91">
        <f>Tab.4.1!Z4/Tab.4.1!Y4*100-100</f>
        <v>-18.371141688359998</v>
      </c>
      <c r="AA3" s="91">
        <f>Tab.4.1!AA4/Tab.4.1!Z4*100-100</f>
        <v>17.312072892938517</v>
      </c>
      <c r="AB3" s="91">
        <f>Tab.4.1!AB4/Tab.4.1!AA4*100-100</f>
        <v>42.097087378640765</v>
      </c>
      <c r="AC3" s="91">
        <f>Tab.4.1!AC4/Tab.4.1!AB4*100-100</f>
        <v>2.6783274118611757</v>
      </c>
      <c r="AD3" s="91">
        <f>Tab.4.1!AD4/Tab.4.1!AC4*100-100</f>
        <v>-20.38860793186052</v>
      </c>
      <c r="AE3" s="91">
        <f>Tab.4.1!AE4/Tab.4.1!AD4*100-100</f>
        <v>-19.658976930792377</v>
      </c>
      <c r="AF3" s="91">
        <f>Tab.4.1!AF4/Tab.4.1!AE4*100-100</f>
        <v>6.9080316271327433</v>
      </c>
      <c r="AG3" s="91">
        <f>Tab.4.1!AG4/Tab.4.1!AF4*100-100</f>
        <v>13.97430906967692</v>
      </c>
      <c r="AH3" s="91">
        <f>Tab.4.1!AH4/Tab.4.1!AG4*100-100</f>
        <v>9.0846994535519059</v>
      </c>
      <c r="AI3" s="91">
        <f>Tab.4.1!AI4/Tab.4.1!AH4*100-100</f>
        <v>6.7626800250469614</v>
      </c>
      <c r="AJ3" s="91">
        <f>Tab.4.1!AJ4/Tab.4.1!AI4*100-100</f>
        <v>0.41055718475074343</v>
      </c>
      <c r="AK3" s="91">
        <f>Tab.4.1!AK4/Tab.4.1!AJ4*100-100</f>
        <v>-4.0887850467289724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91" t="s">
        <v>102</v>
      </c>
      <c r="D4" s="91">
        <f>Tab.4.1!D5/Tab.4.1!C5*100-100</f>
        <v>13.505901287553627</v>
      </c>
      <c r="E4" s="91">
        <f>Tab.4.1!E5/Tab.4.1!D5*100-100</f>
        <v>5.6599314663830853</v>
      </c>
      <c r="F4" s="91">
        <f>Tab.4.1!F5/Tab.4.1!E5*100-100</f>
        <v>6.564526951464984</v>
      </c>
      <c r="G4" s="91">
        <f>Tab.4.1!G5/Tab.4.1!F5*100-100</f>
        <v>5.9030328470983164</v>
      </c>
      <c r="H4" s="91">
        <f>Tab.4.1!H5/Tab.4.1!G5*100-100</f>
        <v>5.4352673041668851</v>
      </c>
      <c r="I4" s="91">
        <f>Tab.4.1!I5/Tab.4.1!H5*100-100</f>
        <v>5.5028195488721678</v>
      </c>
      <c r="J4" s="91">
        <f>Tab.4.1!J5/Tab.4.1!I5*100-100</f>
        <v>1.0244532537526254</v>
      </c>
      <c r="K4" s="91">
        <f>Tab.4.1!K5/Tab.4.1!J5*100-100</f>
        <v>4.3825228164542978</v>
      </c>
      <c r="L4" s="91">
        <f>Tab.4.1!L5/Tab.4.1!K5*100-100</f>
        <v>1.1151003167898494</v>
      </c>
      <c r="M4" s="91">
        <f>Tab.4.1!M5/Tab.4.1!L5*100-100</f>
        <v>-4.9918542963365269</v>
      </c>
      <c r="N4" s="91">
        <f>Tab.4.1!N5/Tab.4.1!M5*100-100</f>
        <v>2.9678156876538964</v>
      </c>
      <c r="O4" s="91">
        <f>Tab.4.1!O5/Tab.4.1!N5*100-100</f>
        <v>5.6022887399120407</v>
      </c>
      <c r="P4" s="91">
        <f>Tab.4.1!P5/Tab.4.1!O5*100-100</f>
        <v>1.4273583761271311</v>
      </c>
      <c r="Q4" s="91">
        <f>Tab.4.1!Q5/Tab.4.1!P5*100-100</f>
        <v>-1.1042895869877327</v>
      </c>
      <c r="R4" s="91">
        <f>Tab.4.1!R5/Tab.4.1!Q5*100-100</f>
        <v>-1.0843713467972691</v>
      </c>
      <c r="S4" s="91">
        <f>Tab.4.1!S5/Tab.4.1!R5*100-100</f>
        <v>-0.25674464096503868</v>
      </c>
      <c r="T4" s="91">
        <f>Tab.4.1!T5/Tab.4.1!S5*100-100</f>
        <v>-1.4504596527068543</v>
      </c>
      <c r="U4" s="91">
        <f>Tab.4.1!U5/Tab.4.1!T5*100-100</f>
        <v>-1.3640132669983416</v>
      </c>
      <c r="V4" s="91">
        <f>Tab.4.1!V5/Tab.4.1!U5*100-100</f>
        <v>1.8410323231474024</v>
      </c>
      <c r="W4" s="91">
        <f>Tab.4.1!W5/Tab.4.1!V5*100-100</f>
        <v>4.5647777456766789</v>
      </c>
      <c r="X4" s="91">
        <f>Tab.4.1!X5/Tab.4.1!W5*100-100</f>
        <v>1.1328202091967654</v>
      </c>
      <c r="Y4" s="91">
        <f>Tab.4.1!Y5/Tab.4.1!X5*100-100</f>
        <v>-0.48395909765045531</v>
      </c>
      <c r="Z4" s="91">
        <f>Tab.4.1!Z5/Tab.4.1!Y5*100-100</f>
        <v>-1.84720370225115</v>
      </c>
      <c r="AA4" s="91">
        <f>Tab.4.1!AA5/Tab.4.1!Z5*100-100</f>
        <v>-6.1773284852359467</v>
      </c>
      <c r="AB4" s="91">
        <f>Tab.4.1!AB5/Tab.4.1!AA5*100-100</f>
        <v>-3.5773604190622308</v>
      </c>
      <c r="AC4" s="91">
        <f>Tab.4.1!AC5/Tab.4.1!AB5*100-100</f>
        <v>-0.74643346141954225</v>
      </c>
      <c r="AD4" s="91">
        <f>Tab.4.1!AD5/Tab.4.1!AC5*100-100</f>
        <v>-2.8123887504450096</v>
      </c>
      <c r="AE4" s="91">
        <f>Tab.4.1!AE5/Tab.4.1!AD5*100-100</f>
        <v>-3.6401098901098834</v>
      </c>
      <c r="AF4" s="91">
        <f>Tab.4.1!AF5/Tab.4.1!AE5*100-100</f>
        <v>-3.3927298645759123</v>
      </c>
      <c r="AG4" s="91">
        <f>Tab.4.1!AG5/Tab.4.1!AF5*100-100</f>
        <v>-5.2874920072795106</v>
      </c>
      <c r="AH4" s="91">
        <f>Tab.4.1!AH5/Tab.4.1!AG5*100-100</f>
        <v>-5.2087660988782716</v>
      </c>
      <c r="AI4" s="91">
        <f>Tab.4.1!AI5/Tab.4.1!AH5*100-100</f>
        <v>-7.1933380814112695</v>
      </c>
      <c r="AJ4" s="91">
        <f>Tab.4.1!AJ5/Tab.4.1!AI5*100-100</f>
        <v>-4.3388429752066315</v>
      </c>
      <c r="AK4" s="91">
        <f>Tab.4.1!AK5/Tab.4.1!AJ5*100-100</f>
        <v>-2.3943227398950881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91" t="s">
        <v>102</v>
      </c>
      <c r="D5" s="91">
        <f>Tab.4.1!D6/Tab.4.1!C6*100-100</f>
        <v>12.413069151030044</v>
      </c>
      <c r="E5" s="91">
        <f>Tab.4.1!E6/Tab.4.1!D6*100-100</f>
        <v>6.0464573362904304</v>
      </c>
      <c r="F5" s="91">
        <f>Tab.4.1!F6/Tab.4.1!E6*100-100</f>
        <v>8.4424876169510128</v>
      </c>
      <c r="G5" s="91">
        <f>Tab.4.1!G6/Tab.4.1!F6*100-100</f>
        <v>-8.221680876979292</v>
      </c>
      <c r="H5" s="91">
        <f>Tab.4.1!H6/Tab.4.1!G6*100-100</f>
        <v>-8.7701835877018368</v>
      </c>
      <c r="I5" s="91">
        <f>Tab.4.1!I6/Tab.4.1!H6*100-100</f>
        <v>6.3037943993211201</v>
      </c>
      <c r="J5" s="91">
        <f>Tab.4.1!J6/Tab.4.1!I6*100-100</f>
        <v>0.91230470977305345</v>
      </c>
      <c r="K5" s="91">
        <f>Tab.4.1!K6/Tab.4.1!J6*100-100</f>
        <v>-2.3957509323087436</v>
      </c>
      <c r="L5" s="91">
        <f>Tab.4.1!L6/Tab.4.1!K6*100-100</f>
        <v>3.5197406506889024</v>
      </c>
      <c r="M5" s="91">
        <f>Tab.4.1!M6/Tab.4.1!L6*100-100</f>
        <v>-5.6816910860082857</v>
      </c>
      <c r="N5" s="91">
        <f>Tab.4.1!N6/Tab.4.1!M6*100-100</f>
        <v>4.1622198505870074</v>
      </c>
      <c r="O5" s="91">
        <f>Tab.4.1!O6/Tab.4.1!N6*100-100</f>
        <v>-0.62613843351549292</v>
      </c>
      <c r="P5" s="91">
        <f>Tab.4.1!P6/Tab.4.1!O6*100-100</f>
        <v>1.0654141367854209</v>
      </c>
      <c r="Q5" s="91">
        <f>Tab.4.1!Q6/Tab.4.1!P6*100-100</f>
        <v>-0.29471775107685971</v>
      </c>
      <c r="R5" s="91">
        <f>Tab.4.1!R6/Tab.4.1!Q6*100-100</f>
        <v>-2.728512960436575</v>
      </c>
      <c r="S5" s="91">
        <f>Tab.4.1!S6/Tab.4.1!R6*100-100</f>
        <v>-1.7180925666199016</v>
      </c>
      <c r="T5" s="91">
        <f>Tab.4.1!T6/Tab.4.1!S6*100-100</f>
        <v>0.16648828635983648</v>
      </c>
      <c r="U5" s="91">
        <f>Tab.4.1!U6/Tab.4.1!T6*100-100</f>
        <v>0.49863469072776923</v>
      </c>
      <c r="V5" s="91">
        <f>Tab.4.1!V6/Tab.4.1!U6*100-100</f>
        <v>-1.9255759007678677</v>
      </c>
      <c r="W5" s="91">
        <f>Tab.4.1!W6/Tab.4.1!V6*100-100</f>
        <v>-3.5654059262828213</v>
      </c>
      <c r="X5" s="91">
        <f>Tab.4.1!X6/Tab.4.1!W6*100-100</f>
        <v>-3.1101673744691567</v>
      </c>
      <c r="Y5" s="91">
        <f>Tab.4.1!Y6/Tab.4.1!X6*100-100</f>
        <v>-1.7403635426066728</v>
      </c>
      <c r="Z5" s="91">
        <f>Tab.4.1!Z6/Tab.4.1!Y6*100-100</f>
        <v>-2.8863815271582212</v>
      </c>
      <c r="AA5" s="91">
        <f>Tab.4.1!AA6/Tab.4.1!Z6*100-100</f>
        <v>-1.7427722237233212</v>
      </c>
      <c r="AB5" s="91">
        <f>Tab.4.1!AB6/Tab.4.1!AA6*100-100</f>
        <v>-0.78372061047710417</v>
      </c>
      <c r="AC5" s="91">
        <f>Tab.4.1!AC6/Tab.4.1!AB6*100-100</f>
        <v>-1.2472283813747254</v>
      </c>
      <c r="AD5" s="91">
        <f>Tab.4.1!AD6/Tab.4.1!AC6*100-100</f>
        <v>-2.4417625596407646</v>
      </c>
      <c r="AE5" s="91">
        <f>Tab.4.1!AE6/Tab.4.1!AD6*100-100</f>
        <v>-4.5886075949367182</v>
      </c>
      <c r="AF5" s="91">
        <f>Tab.4.1!AF6/Tab.4.1!AE6*100-100</f>
        <v>-0.94979647218453067</v>
      </c>
      <c r="AG5" s="91">
        <f>Tab.4.1!AG6/Tab.4.1!AF6*100-100</f>
        <v>-6.179604261796058</v>
      </c>
      <c r="AH5" s="91">
        <f>Tab.4.1!AH6/Tab.4.1!AG6*100-100</f>
        <v>-4.2018170019467789</v>
      </c>
      <c r="AI5" s="91">
        <f>Tab.4.1!AI6/Tab.4.1!AH6*100-100</f>
        <v>-6.2489415749365094</v>
      </c>
      <c r="AJ5" s="91">
        <f>Tab.4.1!AJ6/Tab.4.1!AI6*100-100</f>
        <v>-4.2810693641618371</v>
      </c>
      <c r="AK5" s="91">
        <f>Tab.4.1!AK6/Tab.4.1!AJ6*100-100</f>
        <v>-2.1324778260049158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91" t="s">
        <v>102</v>
      </c>
      <c r="D6" s="91" t="s">
        <v>22</v>
      </c>
      <c r="E6" s="91" t="s">
        <v>22</v>
      </c>
      <c r="F6" s="91" t="s">
        <v>22</v>
      </c>
      <c r="G6" s="91" t="s">
        <v>22</v>
      </c>
      <c r="H6" s="91" t="s">
        <v>22</v>
      </c>
      <c r="I6" s="91" t="s">
        <v>22</v>
      </c>
      <c r="J6" s="91" t="s">
        <v>22</v>
      </c>
      <c r="K6" s="91" t="s">
        <v>22</v>
      </c>
      <c r="L6" s="91" t="s">
        <v>22</v>
      </c>
      <c r="M6" s="91" t="s">
        <v>22</v>
      </c>
      <c r="N6" s="91" t="s">
        <v>22</v>
      </c>
      <c r="O6" s="91" t="s">
        <v>22</v>
      </c>
      <c r="P6" s="91" t="s">
        <v>22</v>
      </c>
      <c r="Q6" s="91" t="s">
        <v>22</v>
      </c>
      <c r="R6" s="91" t="s">
        <v>22</v>
      </c>
      <c r="S6" s="91" t="s">
        <v>22</v>
      </c>
      <c r="T6" s="91" t="s">
        <v>22</v>
      </c>
      <c r="U6" s="91">
        <f>Tab.4.1!U7/Tab.4.1!T7*100-100</f>
        <v>2.4691358024691397</v>
      </c>
      <c r="V6" s="112">
        <f>Tab.4.1!V7/Tab.4.1!U7*100-100</f>
        <v>0</v>
      </c>
      <c r="W6" s="110">
        <f>Tab.4.1!W7/Tab.4.1!V7*100-100</f>
        <v>-1.2048192771084416</v>
      </c>
      <c r="X6" s="110">
        <f>Tab.4.1!X7/Tab.4.1!W7*100-100</f>
        <v>-1.2195121951219505</v>
      </c>
      <c r="Y6" s="110">
        <f>Tab.4.1!Y7/Tab.4.1!X7*100-100</f>
        <v>2.4691358024691397</v>
      </c>
      <c r="Z6" s="110">
        <f>Tab.4.1!Z7/Tab.4.1!Y7*100-100</f>
        <v>2.409638554216869</v>
      </c>
      <c r="AA6" s="110">
        <f>Tab.4.1!AA7/Tab.4.1!Z7*100-100</f>
        <v>1.1764705882352615</v>
      </c>
      <c r="AB6" s="91">
        <f>Tab.4.1!AB7/Tab.4.1!AA7*100-100</f>
        <v>-4.6511627906976543</v>
      </c>
      <c r="AC6" s="91">
        <f>Tab.4.1!AC7/Tab.4.1!AB7*100-100</f>
        <v>6.0975609756097384</v>
      </c>
      <c r="AD6" s="91">
        <f>Tab.4.1!AD7/Tab.4.1!AC7*100-100</f>
        <v>-6.8965517241379217</v>
      </c>
      <c r="AE6" s="111">
        <f>Tab.4.1!AE7/Tab.4.1!AD7*100-100</f>
        <v>-1.2345679012345698</v>
      </c>
      <c r="AF6" s="111">
        <f>Tab.4.1!AF7/Tab.4.1!AE7*100-100</f>
        <v>-1.25</v>
      </c>
      <c r="AG6" s="91">
        <f>Tab.4.1!AG7/Tab.4.1!AF7*100-100</f>
        <v>5.0632911392405049</v>
      </c>
      <c r="AH6" s="111">
        <f>Tab.4.1!AH7/Tab.4.1!AG7*100-100</f>
        <v>-2.409638554216869</v>
      </c>
      <c r="AI6" s="111">
        <f>Tab.4.1!AI7/Tab.4.1!AH7*100-100</f>
        <v>-50.617283950617285</v>
      </c>
      <c r="AJ6" s="111">
        <f>Tab.4.1!AJ7/Tab.4.1!AI7*100-100</f>
        <v>-2.5</v>
      </c>
      <c r="AK6" s="9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91" t="s">
        <v>102</v>
      </c>
      <c r="D7" s="91">
        <f>Tab.4.1!D8/Tab.4.1!C8*100-100</f>
        <v>9.6408065162238046</v>
      </c>
      <c r="E7" s="91">
        <f>Tab.4.1!E8/Tab.4.1!D8*100-100</f>
        <v>4.3478260869565162</v>
      </c>
      <c r="F7" s="91">
        <f>Tab.4.1!F8/Tab.4.1!E8*100-100</f>
        <v>8.6601307189542638</v>
      </c>
      <c r="G7" s="91">
        <f>Tab.4.1!G8/Tab.4.1!F8*100-100</f>
        <v>-7.0676691729323409</v>
      </c>
      <c r="H7" s="91">
        <f>Tab.4.1!H8/Tab.4.1!G8*100-100</f>
        <v>-7.8016643550623996</v>
      </c>
      <c r="I7" s="91">
        <f>Tab.4.1!I8/Tab.4.1!H8*100-100</f>
        <v>6.7318540804813836</v>
      </c>
      <c r="J7" s="91">
        <f>Tab.4.1!J8/Tab.4.1!I8*100-100</f>
        <v>0.14094432699084791</v>
      </c>
      <c r="K7" s="91">
        <f>Tab.4.1!K8/Tab.4.1!J8*100-100</f>
        <v>-2.955665024630548</v>
      </c>
      <c r="L7" s="91">
        <f>Tab.4.1!L8/Tab.4.1!K8*100-100</f>
        <v>3.5774715977761673</v>
      </c>
      <c r="M7" s="91">
        <f>Tab.4.1!M8/Tab.4.1!L8*100-100</f>
        <v>-5.7992998833138785</v>
      </c>
      <c r="N7" s="91">
        <f>Tab.4.1!N8/Tab.4.1!M8*100-100</f>
        <v>4.3849869936826451</v>
      </c>
      <c r="O7" s="91">
        <f>Tab.4.1!O8/Tab.4.1!N8*100-100</f>
        <v>-1.3883944464221969</v>
      </c>
      <c r="P7" s="91">
        <f>Tab.4.1!P8/Tab.4.1!O8*100-100</f>
        <v>1.167268351383882</v>
      </c>
      <c r="Q7" s="91">
        <f>Tab.4.1!Q8/Tab.4.1!P8*100-100</f>
        <v>-0.97537766147259219</v>
      </c>
      <c r="R7" s="91">
        <f>Tab.4.1!R8/Tab.4.1!Q8*100-100</f>
        <v>-2.7507507507507398</v>
      </c>
      <c r="S7" s="91">
        <f>Tab.4.1!S8/Tab.4.1!R8*100-100</f>
        <v>-1.8898221343873587</v>
      </c>
      <c r="T7" s="91">
        <f>Tab.4.1!T8/Tab.4.1!S8*100-100</f>
        <v>0.23920433085736192</v>
      </c>
      <c r="U7" s="91">
        <f>Tab.4.1!U8/Tab.4.1!T8*100-100</f>
        <v>-0.17583521728208495</v>
      </c>
      <c r="V7" s="91">
        <f>Tab.4.1!V8/Tab.4.1!U8*100-100</f>
        <v>-1.8621036738802275</v>
      </c>
      <c r="W7" s="91">
        <f>Tab.4.1!W8/Tab.4.1!V8*100-100</f>
        <v>-3.6153846153846132</v>
      </c>
      <c r="X7" s="91">
        <f>Tab.4.1!X8/Tab.4.1!W8*100-100</f>
        <v>-3.179036977919651</v>
      </c>
      <c r="Y7" s="91">
        <f>Tab.4.1!Y8/Tab.4.1!X8*100-100</f>
        <v>-1.5249347437834757</v>
      </c>
      <c r="Z7" s="91">
        <f>Tab.4.1!Z8/Tab.4.1!Y8*100-100</f>
        <v>-3.0831473214285694</v>
      </c>
      <c r="AA7" s="91">
        <f>Tab.4.1!AA8/Tab.4.1!Z8*100-100</f>
        <v>-1.928890168418036</v>
      </c>
      <c r="AB7" s="91">
        <f>Tab.4.1!AB8/Tab.4.1!AA8*100-100</f>
        <v>-0.74856891237340051</v>
      </c>
      <c r="AC7" s="91">
        <f>Tab.4.1!AC8/Tab.4.1!AB8*100-100</f>
        <v>-1.3457556935817792</v>
      </c>
      <c r="AD7" s="91">
        <f>Tab.4.1!AD8/Tab.4.1!AC8*100-100</f>
        <v>-2.5033728076750208</v>
      </c>
      <c r="AE7" s="91">
        <f>Tab.4.1!AE8/Tab.4.1!AD8*100-100</f>
        <v>-4.7970479704796958</v>
      </c>
      <c r="AF7" s="91">
        <f>Tab.4.1!AF8/Tab.4.1!AE8*100-100</f>
        <v>-0.79134366925065081</v>
      </c>
      <c r="AG7" s="91">
        <f>Tab.4.1!AG8/Tab.4.1!AF8*100-100</f>
        <v>-5.9254435943350074</v>
      </c>
      <c r="AH7" s="91">
        <f>Tab.4.1!AH8/Tab.4.1!AG8*100-100</f>
        <v>-3.789582972832676</v>
      </c>
      <c r="AI7" s="91">
        <f>Tab.4.1!AI8/Tab.4.1!AH8*100-100</f>
        <v>-5.0899280575539478</v>
      </c>
      <c r="AJ7" s="91">
        <f>Tab.4.1!AJ8/Tab.4.1!AI8*100-100</f>
        <v>-3.619480765586502</v>
      </c>
      <c r="AK7" s="91">
        <f>Tab.4.1!AK8/Tab.4.1!AJ8*100-100</f>
        <v>-2.2414471097129365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91" t="s">
        <v>102</v>
      </c>
      <c r="D8" s="91" t="s">
        <v>22</v>
      </c>
      <c r="E8" s="91" t="s">
        <v>22</v>
      </c>
      <c r="F8" s="91" t="s">
        <v>22</v>
      </c>
      <c r="G8" s="91" t="s">
        <v>22</v>
      </c>
      <c r="H8" s="91" t="s">
        <v>22</v>
      </c>
      <c r="I8" s="91" t="s">
        <v>22</v>
      </c>
      <c r="J8" s="91" t="s">
        <v>22</v>
      </c>
      <c r="K8" s="91" t="s">
        <v>22</v>
      </c>
      <c r="L8" s="91" t="s">
        <v>22</v>
      </c>
      <c r="M8" s="91" t="s">
        <v>22</v>
      </c>
      <c r="N8" s="91" t="s">
        <v>22</v>
      </c>
      <c r="O8" s="91" t="s">
        <v>22</v>
      </c>
      <c r="P8" s="91" t="s">
        <v>22</v>
      </c>
      <c r="Q8" s="91" t="s">
        <v>22</v>
      </c>
      <c r="R8" s="91" t="s">
        <v>22</v>
      </c>
      <c r="S8" s="91" t="s">
        <v>22</v>
      </c>
      <c r="T8" s="91" t="s">
        <v>22</v>
      </c>
      <c r="U8" s="91" t="s">
        <v>106</v>
      </c>
      <c r="V8" s="91" t="s">
        <v>106</v>
      </c>
      <c r="W8" s="91" t="s">
        <v>106</v>
      </c>
      <c r="X8" s="91" t="s">
        <v>106</v>
      </c>
      <c r="Y8" s="91" t="s">
        <v>106</v>
      </c>
      <c r="Z8" s="91" t="s">
        <v>106</v>
      </c>
      <c r="AA8" s="91" t="s">
        <v>106</v>
      </c>
      <c r="AB8" s="91" t="s">
        <v>106</v>
      </c>
      <c r="AC8" s="91" t="s">
        <v>106</v>
      </c>
      <c r="AD8" s="91" t="s">
        <v>106</v>
      </c>
      <c r="AE8" s="91" t="s">
        <v>106</v>
      </c>
      <c r="AF8" s="91" t="s">
        <v>106</v>
      </c>
      <c r="AG8" s="91" t="s">
        <v>106</v>
      </c>
      <c r="AH8" s="91" t="s">
        <v>106</v>
      </c>
      <c r="AI8" s="91" t="s">
        <v>106</v>
      </c>
      <c r="AJ8" s="91" t="s">
        <v>106</v>
      </c>
      <c r="AK8" s="9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91" t="s">
        <v>102</v>
      </c>
      <c r="D9" s="91" t="s">
        <v>22</v>
      </c>
      <c r="E9" s="91" t="s">
        <v>22</v>
      </c>
      <c r="F9" s="91" t="s">
        <v>22</v>
      </c>
      <c r="G9" s="91" t="s">
        <v>22</v>
      </c>
      <c r="H9" s="91" t="s">
        <v>22</v>
      </c>
      <c r="I9" s="91" t="s">
        <v>22</v>
      </c>
      <c r="J9" s="91" t="s">
        <v>22</v>
      </c>
      <c r="K9" s="91" t="s">
        <v>22</v>
      </c>
      <c r="L9" s="91" t="s">
        <v>22</v>
      </c>
      <c r="M9" s="91" t="s">
        <v>22</v>
      </c>
      <c r="N9" s="91" t="s">
        <v>22</v>
      </c>
      <c r="O9" s="91" t="s">
        <v>22</v>
      </c>
      <c r="P9" s="91" t="s">
        <v>22</v>
      </c>
      <c r="Q9" s="91" t="s">
        <v>22</v>
      </c>
      <c r="R9" s="91" t="s">
        <v>22</v>
      </c>
      <c r="S9" s="91" t="s">
        <v>22</v>
      </c>
      <c r="T9" s="91" t="s">
        <v>22</v>
      </c>
      <c r="U9" s="91">
        <f>Tab.4.1!U10/Tab.4.1!T10*100-100</f>
        <v>14.21052631578948</v>
      </c>
      <c r="V9" s="91">
        <f>Tab.4.1!V10/Tab.4.1!U10*100-100</f>
        <v>-3.4562211981566833</v>
      </c>
      <c r="W9" s="91">
        <f>Tab.4.1!W10/Tab.4.1!V10*100-100</f>
        <v>-3.1026252983293432</v>
      </c>
      <c r="X9" s="91">
        <f>Tab.4.1!X10/Tab.4.1!W10*100-100</f>
        <v>-2.216748768472911</v>
      </c>
      <c r="Y9" s="91">
        <f>Tab.4.1!Y10/Tab.4.1!X10*100-100</f>
        <v>-6.5491183879093313</v>
      </c>
      <c r="Z9" s="91">
        <f>Tab.4.1!Z10/Tab.4.1!Y10*100-100</f>
        <v>-0.26954177897574993</v>
      </c>
      <c r="AA9" s="91">
        <f>Tab.4.1!AA10/Tab.4.1!Z10*100-100</f>
        <v>1.0810810810810949</v>
      </c>
      <c r="AB9" s="91">
        <f>Tab.4.1!AB10/Tab.4.1!AA10*100-100</f>
        <v>-0.53475935828876686</v>
      </c>
      <c r="AC9" s="91">
        <f>Tab.4.1!AC10/Tab.4.1!AB10*100-100</f>
        <v>-1.0752688172043037</v>
      </c>
      <c r="AD9" s="111">
        <f>Tab.4.1!AD10/Tab.4.1!AC10*100-100</f>
        <v>-0.27173913043478137</v>
      </c>
      <c r="AE9" s="91">
        <f>Tab.4.1!AE10/Tab.4.1!AD10*100-100</f>
        <v>-1.6348773841961872</v>
      </c>
      <c r="AF9" s="91">
        <f>Tab.4.1!AF10/Tab.4.1!AE10*100-100</f>
        <v>-3.6011080332409904</v>
      </c>
      <c r="AG9" s="91">
        <f>Tab.4.1!AG10/Tab.4.1!AF10*100-100</f>
        <v>-13.218390804597703</v>
      </c>
      <c r="AH9" s="112">
        <f>Tab.4.1!AH10/Tab.4.1!AG10*100-100</f>
        <v>-12.58278145695364</v>
      </c>
      <c r="AI9" s="91">
        <f>Tab.4.1!AI10/Tab.4.1!AH10*100-100</f>
        <v>-17.045454545454547</v>
      </c>
      <c r="AJ9" s="91">
        <f>Tab.4.1!AJ10/Tab.4.1!AI10*100-100</f>
        <v>-20.547945205479451</v>
      </c>
      <c r="AK9" s="9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91" t="s">
        <v>102</v>
      </c>
      <c r="D10" s="91">
        <f>Tab.4.1!D11/Tab.4.1!C11*100-100</f>
        <v>14.648196406528598</v>
      </c>
      <c r="E10" s="91">
        <f>Tab.4.1!E11/Tab.4.1!D11*100-100</f>
        <v>5.2637875343940692</v>
      </c>
      <c r="F10" s="91">
        <f>Tab.4.1!F11/Tab.4.1!E11*100-100</f>
        <v>4.6255256279122534</v>
      </c>
      <c r="G10" s="91">
        <f>Tab.4.1!G11/Tab.4.1!F11*100-100</f>
        <v>21.018900716923767</v>
      </c>
      <c r="H10" s="91">
        <f>Tab.4.1!H11/Tab.4.1!G11*100-100</f>
        <v>16.964365855847774</v>
      </c>
      <c r="I10" s="91">
        <f>Tab.4.1!I11/Tab.4.1!H11*100-100</f>
        <v>4.9957792955260629</v>
      </c>
      <c r="J10" s="91">
        <f>Tab.4.1!J11/Tab.4.1!I11*100-100</f>
        <v>1.0963309457681731</v>
      </c>
      <c r="K10" s="91">
        <f>Tab.4.1!K11/Tab.4.1!J11*100-100</f>
        <v>8.718912666281085</v>
      </c>
      <c r="L10" s="91">
        <f>Tab.4.1!L11/Tab.4.1!K11*100-100</f>
        <v>-0.26599281819392218</v>
      </c>
      <c r="M10" s="91">
        <f>Tab.4.1!M11/Tab.4.1!L11*100-100</f>
        <v>-4.580610748099744</v>
      </c>
      <c r="N10" s="91">
        <f>Tab.4.1!N11/Tab.4.1!M11*100-100</f>
        <v>2.263992732862846</v>
      </c>
      <c r="O10" s="91">
        <f>Tab.4.1!O11/Tab.4.1!N11*100-100</f>
        <v>9.3406217970618286</v>
      </c>
      <c r="P10" s="91">
        <f>Tab.4.1!P11/Tab.4.1!O11*100-100</f>
        <v>1.6247969003874658</v>
      </c>
      <c r="Q10" s="91">
        <f>Tab.4.1!Q11/Tab.4.1!P11*100-100</f>
        <v>-1.5434755872586408</v>
      </c>
      <c r="R10" s="91">
        <f>Tab.4.1!R11/Tab.4.1!Q11*100-100</f>
        <v>-0.18112547623509556</v>
      </c>
      <c r="S10" s="91">
        <f>Tab.4.1!S11/Tab.4.1!R11*100-100</f>
        <v>0.52559129020146145</v>
      </c>
      <c r="T10" s="91">
        <f>Tab.4.1!T11/Tab.4.1!S11*100-100</f>
        <v>-2.2967757998257099</v>
      </c>
      <c r="U10" s="91">
        <f>Tab.4.1!U11/Tab.4.1!T11*100-100</f>
        <v>-2.3635089507549054</v>
      </c>
      <c r="V10" s="91">
        <f>Tab.4.1!V11/Tab.4.1!U11*100-100</f>
        <v>3.9214406890251752</v>
      </c>
      <c r="W10" s="91">
        <f>Tab.4.1!W11/Tab.4.1!V11*100-100</f>
        <v>8.8026621460413281</v>
      </c>
      <c r="X10" s="91">
        <f>Tab.4.1!X11/Tab.4.1!W11*100-100</f>
        <v>3.0930809625483278</v>
      </c>
      <c r="Y10" s="91">
        <f>Tab.4.1!Y11/Tab.4.1!X11*100-100</f>
        <v>6.1572907920520947E-2</v>
      </c>
      <c r="Z10" s="91">
        <f>Tab.4.1!Z11/Tab.4.1!Y11*100-100</f>
        <v>-1.404117252181706</v>
      </c>
      <c r="AA10" s="91">
        <f>Tab.4.1!AA11/Tab.4.1!Z11*100-100</f>
        <v>-8.0397163120567399</v>
      </c>
      <c r="AB10" s="91">
        <f>Tab.4.1!AB11/Tab.4.1!AA11*100-100</f>
        <v>-4.8309476801579336</v>
      </c>
      <c r="AC10" s="91">
        <f>Tab.4.1!AC11/Tab.4.1!AB11*100-100</f>
        <v>-0.51215559157212454</v>
      </c>
      <c r="AD10" s="91">
        <f>Tab.4.1!AD11/Tab.4.1!AC11*100-100</f>
        <v>-2.9844910725922063</v>
      </c>
      <c r="AE10" s="91">
        <f>Tab.4.1!AE11/Tab.4.1!AD11*100-100</f>
        <v>-3.197205803331542</v>
      </c>
      <c r="AF10" s="91">
        <f>Tab.4.1!AF11/Tab.4.1!AE11*100-100</f>
        <v>-4.5170691090757771</v>
      </c>
      <c r="AG10" s="91">
        <f>Tab.4.1!AG11/Tab.4.1!AF11*100-100</f>
        <v>-4.8615652932199538</v>
      </c>
      <c r="AH10" s="91">
        <f>Tab.4.1!AH11/Tab.4.1!AG11*100-100</f>
        <v>-5.6828597616865153</v>
      </c>
      <c r="AI10" s="91">
        <f>Tab.4.1!AI11/Tab.4.1!AH11*100-100</f>
        <v>-7.644962747003575</v>
      </c>
      <c r="AJ10" s="91">
        <f>Tab.4.1!AJ11/Tab.4.1!AI11*100-100</f>
        <v>-4.3668888109435215</v>
      </c>
      <c r="AK10" s="91">
        <f>Tab.4.1!AK11/Tab.4.1!AJ11*100-100</f>
        <v>-2.5215477718687112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91" t="s">
        <v>102</v>
      </c>
      <c r="D11" s="91">
        <f>Tab.4.1!D12/Tab.4.1!C12*100-100</f>
        <v>8.5617127899953118</v>
      </c>
      <c r="E11" s="91">
        <f>Tab.4.1!E12/Tab.4.1!D12*100-100</f>
        <v>8.438775089642661</v>
      </c>
      <c r="F11" s="91">
        <f>Tab.4.1!F12/Tab.4.1!E12*100-100</f>
        <v>8.1735428821192926</v>
      </c>
      <c r="G11" s="91">
        <f>Tab.4.1!G12/Tab.4.1!F12*100-100</f>
        <v>3.7929095955869627</v>
      </c>
      <c r="H11" s="91">
        <f>Tab.4.1!H12/Tab.4.1!G12*100-100</f>
        <v>0.64487737174387405</v>
      </c>
      <c r="I11" s="91">
        <f>Tab.4.1!I12/Tab.4.1!H12*100-100</f>
        <v>1.5993407554404371</v>
      </c>
      <c r="J11" s="91">
        <f>Tab.4.1!J12/Tab.4.1!I12*100-100</f>
        <v>1.3473921175905872</v>
      </c>
      <c r="K11" s="91">
        <f>Tab.4.1!K12/Tab.4.1!J12*100-100</f>
        <v>-1.3752102830450639</v>
      </c>
      <c r="L11" s="91">
        <f>Tab.4.1!L12/Tab.4.1!K12*100-100</f>
        <v>-1.8531092158648619</v>
      </c>
      <c r="M11" s="91">
        <f>Tab.4.1!M12/Tab.4.1!L12*100-100</f>
        <v>4.0495393648972424</v>
      </c>
      <c r="N11" s="91">
        <f>Tab.4.1!N12/Tab.4.1!M12*100-100</f>
        <v>3.5546330230597221</v>
      </c>
      <c r="O11" s="91">
        <f>Tab.4.1!O12/Tab.4.1!N12*100-100</f>
        <v>2.7091358952676217</v>
      </c>
      <c r="P11" s="91">
        <f>Tab.4.1!P12/Tab.4.1!O12*100-100</f>
        <v>6.424955784594772</v>
      </c>
      <c r="Q11" s="91">
        <f>Tab.4.1!Q12/Tab.4.1!P12*100-100</f>
        <v>6.0313458067104051</v>
      </c>
      <c r="R11" s="91">
        <f>Tab.4.1!R12/Tab.4.1!Q12*100-100</f>
        <v>2.6995622331513971</v>
      </c>
      <c r="S11" s="91">
        <f>Tab.4.1!S12/Tab.4.1!R12*100-100</f>
        <v>-0.39600052624655291</v>
      </c>
      <c r="T11" s="91">
        <f>Tab.4.1!T12/Tab.4.1!S12*100-100</f>
        <v>-3.3655179701224398</v>
      </c>
      <c r="U11" s="91">
        <f>Tab.4.1!U12/Tab.4.1!T12*100-100</f>
        <v>-3.7820696819343596</v>
      </c>
      <c r="V11" s="91">
        <f>Tab.4.1!V12/Tab.4.1!U12*100-100</f>
        <v>-1.762934340994974</v>
      </c>
      <c r="W11" s="91">
        <f>Tab.4.1!W12/Tab.4.1!V12*100-100</f>
        <v>-2.5595418853846041</v>
      </c>
      <c r="X11" s="91">
        <f>Tab.4.1!X12/Tab.4.1!W12*100-100</f>
        <v>-1.5805173411691271</v>
      </c>
      <c r="Y11" s="91">
        <f>Tab.4.1!Y12/Tab.4.1!X12*100-100</f>
        <v>-2.1215959468017616</v>
      </c>
      <c r="Z11" s="91">
        <f>Tab.4.1!Z12/Tab.4.1!Y12*100-100</f>
        <v>1.5066783750057766</v>
      </c>
      <c r="AA11" s="91">
        <f>Tab.4.1!AA12/Tab.4.1!Z12*100-100</f>
        <v>0.40219156460106831</v>
      </c>
      <c r="AB11" s="91">
        <f>Tab.4.1!AB12/Tab.4.1!AA12*100-100</f>
        <v>-4.0617347401517634</v>
      </c>
      <c r="AC11" s="91">
        <f>Tab.4.1!AC12/Tab.4.1!AB12*100-100</f>
        <v>-4.9332724092835605</v>
      </c>
      <c r="AD11" s="91">
        <f>Tab.4.1!AD12/Tab.4.1!AC12*100-100</f>
        <v>-0.76073985680190503</v>
      </c>
      <c r="AE11" s="91">
        <f>Tab.4.1!AE12/Tab.4.1!AD12*100-100</f>
        <v>0.89850860931575482</v>
      </c>
      <c r="AF11" s="91">
        <f>Tab.4.1!AF12/Tab.4.1!AE12*100-100</f>
        <v>-2.1997848216502547</v>
      </c>
      <c r="AG11" s="91">
        <f>Tab.4.1!AG12/Tab.4.1!AF12*100-100</f>
        <v>-4.4291371898588494</v>
      </c>
      <c r="AH11" s="91">
        <f>Tab.4.1!AH12/Tab.4.1!AG12*100-100</f>
        <v>-2.9396660114399111</v>
      </c>
      <c r="AI11" s="91">
        <f>Tab.4.1!AI12/Tab.4.1!AH12*100-100</f>
        <v>-0.65865095148606656</v>
      </c>
      <c r="AJ11" s="91">
        <f>Tab.4.1!AJ12/Tab.4.1!AI12*100-100</f>
        <v>-2.7787981193064866</v>
      </c>
      <c r="AK11" s="91">
        <f>Tab.4.1!AK12/Tab.4.1!AJ12*100-100</f>
        <v>-1.3998299801643412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91" t="s">
        <v>102</v>
      </c>
      <c r="D12" s="91">
        <f>Tab.4.1!D13/Tab.4.1!C13*100-100</f>
        <v>13.498747073080565</v>
      </c>
      <c r="E12" s="91">
        <f>Tab.4.1!E13/Tab.4.1!D13*100-100</f>
        <v>5.9828441130696035</v>
      </c>
      <c r="F12" s="91">
        <f>Tab.4.1!F13/Tab.4.1!E13*100-100</f>
        <v>3.5448398333447244</v>
      </c>
      <c r="G12" s="91">
        <f>Tab.4.1!G13/Tab.4.1!F13*100-100</f>
        <v>0.95976253298152869</v>
      </c>
      <c r="H12" s="91">
        <f>Tab.4.1!H13/Tab.4.1!G13*100-100</f>
        <v>-0.37894874391558631</v>
      </c>
      <c r="I12" s="91">
        <f>Tab.4.1!I13/Tab.4.1!H13*100-100</f>
        <v>-0.42629939334317157</v>
      </c>
      <c r="J12" s="91">
        <f>Tab.4.1!J13/Tab.4.1!I13*100-100</f>
        <v>-2.035237938415932</v>
      </c>
      <c r="K12" s="91">
        <f>Tab.4.1!K13/Tab.4.1!J13*100-100</f>
        <v>-0.6353581873802483</v>
      </c>
      <c r="L12" s="91">
        <f>Tab.4.1!L13/Tab.4.1!K13*100-100</f>
        <v>0.17930847824617047</v>
      </c>
      <c r="M12" s="91">
        <f>Tab.4.1!M13/Tab.4.1!L13*100-100</f>
        <v>0.35122083009690641</v>
      </c>
      <c r="N12" s="91">
        <f>Tab.4.1!N13/Tab.4.1!M13*100-100</f>
        <v>0.7908463738852447</v>
      </c>
      <c r="O12" s="91">
        <f>Tab.4.1!O13/Tab.4.1!N13*100-100</f>
        <v>-0.13021702838062765</v>
      </c>
      <c r="P12" s="91">
        <f>Tab.4.1!P13/Tab.4.1!O13*100-100</f>
        <v>1.5847012804653673</v>
      </c>
      <c r="Q12" s="91">
        <f>Tab.4.1!Q13/Tab.4.1!P13*100-100</f>
        <v>2.251110745433607</v>
      </c>
      <c r="R12" s="91">
        <f>Tab.4.1!R13/Tab.4.1!Q13*100-100</f>
        <v>-0.8819080112008777</v>
      </c>
      <c r="S12" s="91">
        <f>Tab.4.1!S13/Tab.4.1!R13*100-100</f>
        <v>-3.8512745575580425</v>
      </c>
      <c r="T12" s="91">
        <f>Tab.4.1!T13/Tab.4.1!S13*100-100</f>
        <v>-2.7288999966226584</v>
      </c>
      <c r="U12" s="91">
        <f>Tab.4.1!U13/Tab.4.1!T13*100-100</f>
        <v>-0.50692684281794698</v>
      </c>
      <c r="V12" s="91">
        <f>Tab.4.1!V13/Tab.4.1!U13*100-100</f>
        <v>-0.79916244983424178</v>
      </c>
      <c r="W12" s="91">
        <f>Tab.4.1!W13/Tab.4.1!V13*100-100</f>
        <v>-2.5364103285724298</v>
      </c>
      <c r="X12" s="91">
        <f>Tab.4.1!X13/Tab.4.1!W13*100-100</f>
        <v>-2.295614510016236</v>
      </c>
      <c r="Y12" s="91">
        <f>Tab.4.1!Y13/Tab.4.1!X13*100-100</f>
        <v>-4.4922235767852499</v>
      </c>
      <c r="Z12" s="91">
        <f>Tab.4.1!Z13/Tab.4.1!Y13*100-100</f>
        <v>-2.7076161373926766E-2</v>
      </c>
      <c r="AA12" s="91">
        <f>Tab.4.1!AA13/Tab.4.1!Z13*100-100</f>
        <v>-3.4202584539193737</v>
      </c>
      <c r="AB12" s="91">
        <f>Tab.4.1!AB13/Tab.4.1!AA13*100-100</f>
        <v>-3.0726704590978215</v>
      </c>
      <c r="AC12" s="91">
        <f>Tab.4.1!AC13/Tab.4.1!AB13*100-100</f>
        <v>-5.2283529654887388</v>
      </c>
      <c r="AD12" s="91">
        <f>Tab.4.1!AD13/Tab.4.1!AC13*100-100</f>
        <v>-3.8421282163105133</v>
      </c>
      <c r="AE12" s="91">
        <f>Tab.4.1!AE13/Tab.4.1!AD13*100-100</f>
        <v>-2.5760805478706459</v>
      </c>
      <c r="AF12" s="91">
        <f>Tab.4.1!AF13/Tab.4.1!AE13*100-100</f>
        <v>-4.4783762394674511</v>
      </c>
      <c r="AG12" s="91">
        <f>Tab.4.1!AG13/Tab.4.1!AF13*100-100</f>
        <v>-5.6825381353866931</v>
      </c>
      <c r="AH12" s="91">
        <f>Tab.4.1!AH13/Tab.4.1!AG13*100-100</f>
        <v>-5.306670800392709</v>
      </c>
      <c r="AI12" s="91">
        <f>Tab.4.1!AI13/Tab.4.1!AH13*100-100</f>
        <v>-3.2958638000654759</v>
      </c>
      <c r="AJ12" s="91">
        <f>Tab.4.1!AJ13/Tab.4.1!AI13*100-100</f>
        <v>-4.4295226272429744</v>
      </c>
      <c r="AK12" s="91">
        <f>Tab.4.1!AK13/Tab.4.1!AJ13*100-100</f>
        <v>-2.5624372675208207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91" t="s">
        <v>102</v>
      </c>
      <c r="D13" s="91" t="s">
        <v>22</v>
      </c>
      <c r="E13" s="91" t="s">
        <v>22</v>
      </c>
      <c r="F13" s="91" t="s">
        <v>22</v>
      </c>
      <c r="G13" s="91" t="s">
        <v>22</v>
      </c>
      <c r="H13" s="91" t="s">
        <v>22</v>
      </c>
      <c r="I13" s="91" t="s">
        <v>22</v>
      </c>
      <c r="J13" s="91" t="s">
        <v>22</v>
      </c>
      <c r="K13" s="91" t="s">
        <v>22</v>
      </c>
      <c r="L13" s="91" t="s">
        <v>22</v>
      </c>
      <c r="M13" s="91">
        <f>Tab.4.1!M14/Tab.4.1!L14*100-100</f>
        <v>0.41641879833431972</v>
      </c>
      <c r="N13" s="91">
        <f>Tab.4.1!N14/Tab.4.1!M14*100-100</f>
        <v>0.93741287984387611</v>
      </c>
      <c r="O13" s="91">
        <f>Tab.4.1!O14/Tab.4.1!N14*100-100</f>
        <v>-0.72156050405661176</v>
      </c>
      <c r="P13" s="91">
        <f>Tab.4.1!P14/Tab.4.1!O14*100-100</f>
        <v>0.91111420225344375</v>
      </c>
      <c r="Q13" s="91">
        <f>Tab.4.1!Q14/Tab.4.1!P14*100-100</f>
        <v>1.1337790337032203</v>
      </c>
      <c r="R13" s="91">
        <f>Tab.4.1!R14/Tab.4.1!Q14*100-100</f>
        <v>-1.4072988721163995</v>
      </c>
      <c r="S13" s="91">
        <f>Tab.4.1!S14/Tab.4.1!R14*100-100</f>
        <v>-3.304071334761872</v>
      </c>
      <c r="T13" s="91">
        <f>Tab.4.1!T14/Tab.4.1!S14*100-100</f>
        <v>-2.9380227321466919</v>
      </c>
      <c r="U13" s="91">
        <f>Tab.4.1!U14/Tab.4.1!T14*100-100</f>
        <v>-0.4382088672853115</v>
      </c>
      <c r="V13" s="91">
        <f>Tab.4.1!V14/Tab.4.1!U14*100-100</f>
        <v>-0.91356289529164769</v>
      </c>
      <c r="W13" s="91">
        <f>Tab.4.1!W14/Tab.4.1!V14*100-100</f>
        <v>-2.840612168719673</v>
      </c>
      <c r="X13" s="91">
        <f>Tab.4.1!X14/Tab.4.1!W14*100-100</f>
        <v>-2.3435398978062949</v>
      </c>
      <c r="Y13" s="91">
        <f>Tab.4.1!Y14/Tab.4.1!X14*100-100</f>
        <v>-4.9490538573507905</v>
      </c>
      <c r="Z13" s="91">
        <f>Tab.4.1!Z14/Tab.4.1!Y14*100-100</f>
        <v>-1.3203095898348636</v>
      </c>
      <c r="AA13" s="91">
        <f>Tab.4.1!AA14/Tab.4.1!Z14*100-100</f>
        <v>-3.0786007885244402</v>
      </c>
      <c r="AB13" s="91">
        <f>Tab.4.1!AB14/Tab.4.1!AA14*100-100</f>
        <v>-2.9037562748831505</v>
      </c>
      <c r="AC13" s="91">
        <f>Tab.4.1!AC14/Tab.4.1!AB14*100-100</f>
        <v>-5.5889824842893461</v>
      </c>
      <c r="AD13" s="91">
        <f>Tab.4.1!AD14/Tab.4.1!AC14*100-100</f>
        <v>-3.4508804229806884</v>
      </c>
      <c r="AE13" s="91">
        <f>Tab.4.1!AE14/Tab.4.1!AD14*100-100</f>
        <v>-2.4740856639937476</v>
      </c>
      <c r="AF13" s="91">
        <f>Tab.4.1!AF14/Tab.4.1!AE14*100-100</f>
        <v>-4.9734282562919958</v>
      </c>
      <c r="AG13" s="91">
        <f>Tab.4.1!AG14/Tab.4.1!AF14*100-100</f>
        <v>-5.8879392212725463</v>
      </c>
      <c r="AH13" s="91">
        <f>Tab.4.1!AH14/Tab.4.1!AG14*100-100</f>
        <v>-4.3390514631685164</v>
      </c>
      <c r="AI13" s="91">
        <f>Tab.4.1!AI14/Tab.4.1!AH14*100-100</f>
        <v>-3.1704172526957279</v>
      </c>
      <c r="AJ13" s="91">
        <f>Tab.4.1!AJ14/Tab.4.1!AI14*100-100</f>
        <v>-4.4665012406947824</v>
      </c>
      <c r="AK13" s="91">
        <f>Tab.4.1!AK14/Tab.4.1!AJ14*100-100</f>
        <v>-2.6100728539752964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91" t="s">
        <v>102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91" t="s">
        <v>22</v>
      </c>
      <c r="L14" s="91" t="s">
        <v>22</v>
      </c>
      <c r="M14" s="91" t="s">
        <v>22</v>
      </c>
      <c r="N14" s="91" t="s">
        <v>22</v>
      </c>
      <c r="O14" s="91" t="s">
        <v>22</v>
      </c>
      <c r="P14" s="91" t="s">
        <v>22</v>
      </c>
      <c r="Q14" s="91" t="s">
        <v>22</v>
      </c>
      <c r="R14" s="91" t="s">
        <v>22</v>
      </c>
      <c r="S14" s="91" t="s">
        <v>22</v>
      </c>
      <c r="T14" s="91" t="s">
        <v>22</v>
      </c>
      <c r="U14" s="91">
        <f>Tab.4.1!U15/Tab.4.1!T15*100-100</f>
        <v>-1.3154613466334126</v>
      </c>
      <c r="V14" s="91">
        <f>Tab.4.1!V15/Tab.4.1!U15*100-100</f>
        <v>-2.2237665045170303</v>
      </c>
      <c r="W14" s="91">
        <f>Tab.4.1!W15/Tab.4.1!V15*100-100</f>
        <v>-3.1207598371777578</v>
      </c>
      <c r="X14" s="91">
        <f>Tab.4.1!X15/Tab.4.1!W15*100-100</f>
        <v>-1.5539549152994567</v>
      </c>
      <c r="Y14" s="91">
        <f>Tab.4.1!Y15/Tab.4.1!X15*100-100</f>
        <v>-4.8777183117674809</v>
      </c>
      <c r="Z14" s="91">
        <f>Tab.4.1!Z15/Tab.4.1!Y15*100-100</f>
        <v>-1.5312299693754028</v>
      </c>
      <c r="AA14" s="91">
        <f>Tab.4.1!AA15/Tab.4.1!Z15*100-100</f>
        <v>-2.7846087082308628</v>
      </c>
      <c r="AB14" s="91">
        <f>Tab.4.1!AB15/Tab.4.1!AA15*100-100</f>
        <v>-1.3466259950896529</v>
      </c>
      <c r="AC14" s="91">
        <f>Tab.4.1!AC15/Tab.4.1!AB15*100-100</f>
        <v>-5.6334841628959254</v>
      </c>
      <c r="AD14" s="91">
        <f>Tab.4.1!AD15/Tab.4.1!AC15*100-100</f>
        <v>-3.3884759849756279</v>
      </c>
      <c r="AE14" s="91">
        <f>Tab.4.1!AE15/Tab.4.1!AD15*100-100</f>
        <v>-2.8869219952022576</v>
      </c>
      <c r="AF14" s="91">
        <f>Tab.4.1!AF15/Tab.4.1!AE15*100-100</f>
        <v>-5.7240204429301542</v>
      </c>
      <c r="AG14" s="91">
        <f>Tab.4.1!AG15/Tab.4.1!AF15*100-100</f>
        <v>-4.7705095771593875</v>
      </c>
      <c r="AH14" s="91">
        <f>Tab.4.1!AH15/Tab.4.1!AG15*100-100</f>
        <v>-5.398481973434528</v>
      </c>
      <c r="AI14" s="91">
        <f>Tab.4.1!AI15/Tab.4.1!AH15*100-100</f>
        <v>-4.0718082439073413</v>
      </c>
      <c r="AJ14" s="91">
        <f>Tab.4.1!AJ15/Tab.4.1!AI15*100-100</f>
        <v>-5.4260324098274992</v>
      </c>
      <c r="AK14" s="9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91" t="s">
        <v>102</v>
      </c>
      <c r="D15" s="91" t="s">
        <v>22</v>
      </c>
      <c r="E15" s="91" t="s">
        <v>22</v>
      </c>
      <c r="F15" s="91" t="s">
        <v>22</v>
      </c>
      <c r="G15" s="91" t="s">
        <v>22</v>
      </c>
      <c r="H15" s="91" t="s">
        <v>22</v>
      </c>
      <c r="I15" s="91" t="s">
        <v>22</v>
      </c>
      <c r="J15" s="91" t="s">
        <v>22</v>
      </c>
      <c r="K15" s="91" t="s">
        <v>22</v>
      </c>
      <c r="L15" s="91" t="s">
        <v>22</v>
      </c>
      <c r="M15" s="91" t="s">
        <v>22</v>
      </c>
      <c r="N15" s="91" t="s">
        <v>22</v>
      </c>
      <c r="O15" s="91" t="s">
        <v>22</v>
      </c>
      <c r="P15" s="91" t="s">
        <v>22</v>
      </c>
      <c r="Q15" s="91" t="s">
        <v>22</v>
      </c>
      <c r="R15" s="91" t="s">
        <v>22</v>
      </c>
      <c r="S15" s="91" t="s">
        <v>22</v>
      </c>
      <c r="T15" s="91" t="s">
        <v>22</v>
      </c>
      <c r="U15" s="91">
        <f>Tab.4.1!U16/Tab.4.1!T16*100-100</f>
        <v>7.0540618675917841</v>
      </c>
      <c r="V15" s="91">
        <f>Tab.4.1!V16/Tab.4.1!U16*100-100</f>
        <v>2.9165541452875914</v>
      </c>
      <c r="W15" s="91">
        <f>Tab.4.1!W16/Tab.4.1!V16*100-100</f>
        <v>-0.57727630543163855</v>
      </c>
      <c r="X15" s="91">
        <f>Tab.4.1!X16/Tab.4.1!W16*100-100</f>
        <v>-4.9881235154394403</v>
      </c>
      <c r="Y15" s="91">
        <f>Tab.4.1!Y16/Tab.4.1!X16*100-100</f>
        <v>-8.0555555555555571</v>
      </c>
      <c r="Z15" s="91">
        <f>Tab.4.1!Z16/Tab.4.1!Y16*100-100</f>
        <v>6.3141993957704017</v>
      </c>
      <c r="AA15" s="91">
        <f>Tab.4.1!AA16/Tab.4.1!Z16*100-100</f>
        <v>-3.0406365444728607</v>
      </c>
      <c r="AB15" s="91">
        <f>Tab.4.1!AB16/Tab.4.1!AA16*100-100</f>
        <v>-6.8288393903868752</v>
      </c>
      <c r="AC15" s="91">
        <f>Tab.4.1!AC16/Tab.4.1!AB16*100-100</f>
        <v>-9.1852783894306356</v>
      </c>
      <c r="AD15" s="91">
        <f>Tab.4.1!AD16/Tab.4.1!AC16*100-100</f>
        <v>-6.2694838933148702</v>
      </c>
      <c r="AE15" s="91">
        <f>Tab.4.1!AE16/Tab.4.1!AD16*100-100</f>
        <v>-0.18477457501847994</v>
      </c>
      <c r="AF15" s="91">
        <f>Tab.4.1!AF16/Tab.4.1!AE16*100-100</f>
        <v>-5.4424287300999623</v>
      </c>
      <c r="AG15" s="91">
        <f>Tab.4.1!AG16/Tab.4.1!AF16*100-100</f>
        <v>-16.992952231793254</v>
      </c>
      <c r="AH15" s="91">
        <f>Tab.4.1!AH16/Tab.4.1!AG16*100-100</f>
        <v>-3.7264150943396288</v>
      </c>
      <c r="AI15" s="91">
        <f>Tab.4.1!AI16/Tab.4.1!AH16*100-100</f>
        <v>2.0088192062714256</v>
      </c>
      <c r="AJ15" s="91">
        <f>Tab.4.1!AJ16/Tab.4.1!AI16*100-100</f>
        <v>-1.1047070124879781</v>
      </c>
      <c r="AK15" s="9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91" t="s">
        <v>102</v>
      </c>
      <c r="D16" s="91" t="s">
        <v>22</v>
      </c>
      <c r="E16" s="91" t="s">
        <v>22</v>
      </c>
      <c r="F16" s="91" t="s">
        <v>22</v>
      </c>
      <c r="G16" s="91" t="s">
        <v>22</v>
      </c>
      <c r="H16" s="91" t="s">
        <v>22</v>
      </c>
      <c r="I16" s="91" t="s">
        <v>22</v>
      </c>
      <c r="J16" s="91" t="s">
        <v>22</v>
      </c>
      <c r="K16" s="91" t="s">
        <v>22</v>
      </c>
      <c r="L16" s="91" t="s">
        <v>22</v>
      </c>
      <c r="M16" s="91" t="s">
        <v>22</v>
      </c>
      <c r="N16" s="91" t="s">
        <v>22</v>
      </c>
      <c r="O16" s="91" t="s">
        <v>22</v>
      </c>
      <c r="P16" s="91" t="s">
        <v>22</v>
      </c>
      <c r="Q16" s="91" t="s">
        <v>22</v>
      </c>
      <c r="R16" s="91" t="s">
        <v>22</v>
      </c>
      <c r="S16" s="91" t="s">
        <v>22</v>
      </c>
      <c r="T16" s="91" t="s">
        <v>22</v>
      </c>
      <c r="U16" s="91">
        <f>Tab.4.1!U17/Tab.4.1!T17*100-100</f>
        <v>-1.9851116625310112</v>
      </c>
      <c r="V16" s="91">
        <f>Tab.4.1!V17/Tab.4.1!U17*100-100</f>
        <v>-3.9973351099263255E-2</v>
      </c>
      <c r="W16" s="91">
        <f>Tab.4.1!W17/Tab.4.1!V17*100-100</f>
        <v>-3.4124233537723256</v>
      </c>
      <c r="X16" s="91">
        <f>Tab.4.1!X17/Tab.4.1!W17*100-100</f>
        <v>-2.594534915815629</v>
      </c>
      <c r="Y16" s="91">
        <f>Tab.4.1!Y17/Tab.4.1!X17*100-100</f>
        <v>-3.513743270048181</v>
      </c>
      <c r="Z16" s="91">
        <f>Tab.4.1!Z17/Tab.4.1!Y17*100-100</f>
        <v>-4.5961820851688628</v>
      </c>
      <c r="AA16" s="91">
        <f>Tab.4.1!AA17/Tab.4.1!Z17*100-100</f>
        <v>-3.7247960597198642</v>
      </c>
      <c r="AB16" s="91">
        <f>Tab.4.1!AB17/Tab.4.1!AA17*100-100</f>
        <v>-4.1087130295763359</v>
      </c>
      <c r="AC16" s="91">
        <f>Tab.4.1!AC17/Tab.4.1!AB17*100-100</f>
        <v>-3.5845281760586829</v>
      </c>
      <c r="AD16" s="91">
        <f>Tab.4.1!AD17/Tab.4.1!AC17*100-100</f>
        <v>-2.178799930831758</v>
      </c>
      <c r="AE16" s="91">
        <f>Tab.4.1!AE17/Tab.4.1!AD17*100-100</f>
        <v>-2.6869365388014899</v>
      </c>
      <c r="AF16" s="91">
        <f>Tab.4.1!AF17/Tab.4.1!AE17*100-100</f>
        <v>-3.1425976385104519</v>
      </c>
      <c r="AG16" s="91">
        <f>Tab.4.1!AG17/Tab.4.1!AF17*100-100</f>
        <v>-2.8882220555138787</v>
      </c>
      <c r="AH16" s="91">
        <f>Tab.4.1!AH17/Tab.4.1!AG17*100-100</f>
        <v>-2.4333719582850506</v>
      </c>
      <c r="AI16" s="91">
        <f>Tab.4.1!AI17/Tab.4.1!AH17*100-100</f>
        <v>-3.483768804433879</v>
      </c>
      <c r="AJ16" s="91">
        <f>Tab.4.1!AJ17/Tab.4.1!AI17*100-100</f>
        <v>-4.0196882690730149</v>
      </c>
      <c r="AK16" s="9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91" t="s">
        <v>102</v>
      </c>
      <c r="D17" s="91" t="s">
        <v>22</v>
      </c>
      <c r="E17" s="91" t="s">
        <v>22</v>
      </c>
      <c r="F17" s="91" t="s">
        <v>22</v>
      </c>
      <c r="G17" s="91" t="s">
        <v>22</v>
      </c>
      <c r="H17" s="91" t="s">
        <v>22</v>
      </c>
      <c r="I17" s="91" t="s">
        <v>22</v>
      </c>
      <c r="J17" s="91" t="s">
        <v>22</v>
      </c>
      <c r="K17" s="91" t="s">
        <v>22</v>
      </c>
      <c r="L17" s="91" t="s">
        <v>22</v>
      </c>
      <c r="M17" s="91">
        <f>Tab.4.1!M18/Tab.4.1!L18*100-100</f>
        <v>-1.4506769825918866</v>
      </c>
      <c r="N17" s="91">
        <f>Tab.4.1!N18/Tab.4.1!M18*100-100</f>
        <v>-3.3366045142296201</v>
      </c>
      <c r="O17" s="91">
        <f>Tab.4.1!O18/Tab.4.1!N18*100-100</f>
        <v>17.258883248730967</v>
      </c>
      <c r="P17" s="91">
        <f>Tab.4.1!P18/Tab.4.1!O18*100-100</f>
        <v>18.354978354978343</v>
      </c>
      <c r="Q17" s="91">
        <f>Tab.4.1!Q18/Tab.4.1!P18*100-100</f>
        <v>25.969275786393567</v>
      </c>
      <c r="R17" s="91">
        <f>Tab.4.1!R18/Tab.4.1!Q18*100-100</f>
        <v>8.0720092915214963</v>
      </c>
      <c r="S17" s="91">
        <f>Tab.4.1!S18/Tab.4.1!R18*100-100</f>
        <v>-12.358946802794193</v>
      </c>
      <c r="T17" s="91">
        <f>Tab.4.1!T18/Tab.4.1!S18*100-100</f>
        <v>0.85836909871244416</v>
      </c>
      <c r="U17" s="91">
        <f>Tab.4.1!U18/Tab.4.1!T18*100-100</f>
        <v>-1.6413373860182219</v>
      </c>
      <c r="V17" s="91">
        <f>Tab.4.1!V18/Tab.4.1!U18*100-100</f>
        <v>1.1124845488256909</v>
      </c>
      <c r="W17" s="91">
        <f>Tab.4.1!W18/Tab.4.1!V18*100-100</f>
        <v>2.4449877750611222</v>
      </c>
      <c r="X17" s="91">
        <f>Tab.4.1!X18/Tab.4.1!W18*100-100</f>
        <v>-1.5513126491646858</v>
      </c>
      <c r="Y17" s="91">
        <f>Tab.4.1!Y18/Tab.4.1!X18*100-100</f>
        <v>2.5454545454545325</v>
      </c>
      <c r="Z17" s="91">
        <f>Tab.4.1!Z18/Tab.4.1!Y18*100-100</f>
        <v>18.439716312056746</v>
      </c>
      <c r="AA17" s="91">
        <f>Tab.4.1!AA18/Tab.4.1!Z18*100-100</f>
        <v>-7.4850299401197589</v>
      </c>
      <c r="AB17" s="91">
        <f>Tab.4.1!AB18/Tab.4.1!AA18*100-100</f>
        <v>-5.1779935275080931</v>
      </c>
      <c r="AC17" s="91">
        <f>Tab.4.1!AC18/Tab.4.1!AB18*100-100</f>
        <v>-0.62571103526734362</v>
      </c>
      <c r="AD17" s="91">
        <f>Tab.4.1!AD18/Tab.4.1!AC18*100-100</f>
        <v>-8.5861476817401297</v>
      </c>
      <c r="AE17" s="91">
        <f>Tab.4.1!AE18/Tab.4.1!AD18*100-100</f>
        <v>-3.8822792736380762</v>
      </c>
      <c r="AF17" s="91">
        <f>Tab.4.1!AF18/Tab.4.1!AE18*100-100</f>
        <v>1.9543973941368051</v>
      </c>
      <c r="AG17" s="91">
        <f>Tab.4.1!AG18/Tab.4.1!AF18*100-100</f>
        <v>-3.1948881789137431</v>
      </c>
      <c r="AH17" s="91">
        <f>Tab.4.1!AH18/Tab.4.1!AG18*100-100</f>
        <v>-16.699669966996694</v>
      </c>
      <c r="AI17" s="91">
        <f>Tab.4.1!AI18/Tab.4.1!AH18*100-100</f>
        <v>-4.9920760697305724</v>
      </c>
      <c r="AJ17" s="91">
        <f>Tab.4.1!AJ18/Tab.4.1!AI18*100-100</f>
        <v>-3.9199332777314595</v>
      </c>
      <c r="AK17" s="91">
        <f>Tab.4.1!AK18/Tab.4.1!AJ18*100-100</f>
        <v>-1.9097222222222143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91" t="s">
        <v>102</v>
      </c>
      <c r="D18" s="91">
        <f>Tab.4.1!D19/Tab.4.1!C19*100-100</f>
        <v>-0.3149011210479955</v>
      </c>
      <c r="E18" s="91">
        <f>Tab.4.1!E19/Tab.4.1!D19*100-100</f>
        <v>15.200909780136485</v>
      </c>
      <c r="F18" s="91">
        <f>Tab.4.1!F19/Tab.4.1!E19*100-100</f>
        <v>18.481956784029819</v>
      </c>
      <c r="G18" s="91">
        <f>Tab.4.1!G19/Tab.4.1!F19*100-100</f>
        <v>2.7217182003332709</v>
      </c>
      <c r="H18" s="91">
        <f>Tab.4.1!H19/Tab.4.1!G19*100-100</f>
        <v>-9.5349675558759941</v>
      </c>
      <c r="I18" s="91">
        <f>Tab.4.1!I19/Tab.4.1!H19*100-100</f>
        <v>2.8790595736202533</v>
      </c>
      <c r="J18" s="91">
        <f>Tab.4.1!J19/Tab.4.1!I19*100-100</f>
        <v>13.295245473031841</v>
      </c>
      <c r="K18" s="91">
        <f>Tab.4.1!K19/Tab.4.1!J19*100-100</f>
        <v>4.0598290598290703</v>
      </c>
      <c r="L18" s="91">
        <f>Tab.4.1!L19/Tab.4.1!K19*100-100</f>
        <v>0.15605749486653053</v>
      </c>
      <c r="M18" s="91">
        <f>Tab.4.1!M19/Tab.4.1!L19*100-100</f>
        <v>6.6426111202230373</v>
      </c>
      <c r="N18" s="91">
        <f>Tab.4.1!N19/Tab.4.1!M19*100-100</f>
        <v>11.880959704706243</v>
      </c>
      <c r="O18" s="91">
        <f>Tab.4.1!O19/Tab.4.1!N19*100-100</f>
        <v>9.2171283249707869</v>
      </c>
      <c r="P18" s="91">
        <f>Tab.4.1!P19/Tab.4.1!O19*100-100</f>
        <v>8.728760226557597</v>
      </c>
      <c r="Q18" s="91">
        <f>Tab.4.1!Q19/Tab.4.1!P19*100-100</f>
        <v>10.227470046883141</v>
      </c>
      <c r="R18" s="91">
        <f>Tab.4.1!R19/Tab.4.1!Q19*100-100</f>
        <v>7.8029825666876746</v>
      </c>
      <c r="S18" s="91">
        <f>Tab.4.1!S19/Tab.4.1!R19*100-100</f>
        <v>5.8694593278129474</v>
      </c>
      <c r="T18" s="91">
        <f>Tab.4.1!T19/Tab.4.1!S19*100-100</f>
        <v>2.5902921555095446</v>
      </c>
      <c r="U18" s="91">
        <f>Tab.4.1!U19/Tab.4.1!T19*100-100</f>
        <v>-3.3724997757646378</v>
      </c>
      <c r="V18" s="91">
        <f>Tab.4.1!V19/Tab.4.1!U19*100-100</f>
        <v>-0.63120764875151281</v>
      </c>
      <c r="W18" s="91">
        <f>Tab.4.1!W19/Tab.4.1!V19*100-100</f>
        <v>-2.2466137319009931</v>
      </c>
      <c r="X18" s="91">
        <f>Tab.4.1!X19/Tab.4.1!W19*100-100</f>
        <v>-2.0067848439963569</v>
      </c>
      <c r="Y18" s="91">
        <f>Tab.4.1!Y19/Tab.4.1!X19*100-100</f>
        <v>1.1604661368179734</v>
      </c>
      <c r="Z18" s="91">
        <f>Tab.4.1!Z19/Tab.4.1!Y19*100-100</f>
        <v>5.2826914734660448</v>
      </c>
      <c r="AA18" s="91">
        <f>Tab.4.1!AA19/Tab.4.1!Z19*100-100</f>
        <v>1.6389690060889137</v>
      </c>
      <c r="AB18" s="91">
        <f>Tab.4.1!AB19/Tab.4.1!AA19*100-100</f>
        <v>-5.0808522138642331</v>
      </c>
      <c r="AC18" s="91">
        <f>Tab.4.1!AC19/Tab.4.1!AB19*100-100</f>
        <v>-4.1285056707635448</v>
      </c>
      <c r="AD18" s="91">
        <f>Tab.4.1!AD19/Tab.4.1!AC19*100-100</f>
        <v>-2.6035737266742558</v>
      </c>
      <c r="AE18" s="91">
        <f>Tab.4.1!AE19/Tab.4.1!AD19*100-100</f>
        <v>-0.13721603903033497</v>
      </c>
      <c r="AF18" s="91">
        <f>Tab.4.1!AF19/Tab.4.1!AE19*100-100</f>
        <v>-3.129770992366403</v>
      </c>
      <c r="AG18" s="91">
        <f>Tab.4.1!AG19/Tab.4.1!AF19*100-100</f>
        <v>-6.3777252429734688</v>
      </c>
      <c r="AH18" s="91">
        <f>Tab.4.1!AH19/Tab.4.1!AG19*100-100</f>
        <v>-3.8045003086246538</v>
      </c>
      <c r="AI18" s="91">
        <f>Tab.4.1!AI19/Tab.4.1!AH19*100-100</f>
        <v>1.102490812576562</v>
      </c>
      <c r="AJ18" s="91">
        <f>Tab.4.1!AJ19/Tab.4.1!AI19*100-100</f>
        <v>-4.569582275559668</v>
      </c>
      <c r="AK18" s="91">
        <f>Tab.4.1!AK19/Tab.4.1!AJ19*100-100</f>
        <v>-1.7291414752115912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91" t="s">
        <v>102</v>
      </c>
      <c r="D19" s="91" t="s">
        <v>22</v>
      </c>
      <c r="E19" s="91" t="s">
        <v>22</v>
      </c>
      <c r="F19" s="91" t="s">
        <v>22</v>
      </c>
      <c r="G19" s="91" t="s">
        <v>22</v>
      </c>
      <c r="H19" s="91" t="s">
        <v>22</v>
      </c>
      <c r="I19" s="91" t="s">
        <v>22</v>
      </c>
      <c r="J19" s="91" t="s">
        <v>22</v>
      </c>
      <c r="K19" s="91" t="s">
        <v>22</v>
      </c>
      <c r="L19" s="91" t="s">
        <v>22</v>
      </c>
      <c r="M19" s="91">
        <f>Tab.4.1!M20/Tab.4.1!L20*100-100</f>
        <v>11.501024590163937</v>
      </c>
      <c r="N19" s="91">
        <f>Tab.4.1!N20/Tab.4.1!M20*100-100</f>
        <v>11.095796002756742</v>
      </c>
      <c r="O19" s="91">
        <f>Tab.4.1!O20/Tab.4.1!N20*100-100</f>
        <v>9.5740281224152142</v>
      </c>
      <c r="P19" s="91">
        <f>Tab.4.1!P20/Tab.4.1!O20*100-100</f>
        <v>12.700509530100021</v>
      </c>
      <c r="Q19" s="91">
        <f>Tab.4.1!Q20/Tab.4.1!P20*100-100</f>
        <v>9.2263898191560401</v>
      </c>
      <c r="R19" s="91">
        <f>Tab.4.1!R20/Tab.4.1!Q20*100-100</f>
        <v>-2.5908324390617707</v>
      </c>
      <c r="S19" s="91">
        <f>Tab.4.1!S20/Tab.4.1!R20*100-100</f>
        <v>-10.103871576959406</v>
      </c>
      <c r="T19" s="91">
        <f>Tab.4.1!T20/Tab.4.1!S20*100-100</f>
        <v>-14.79341736694677</v>
      </c>
      <c r="U19" s="91">
        <f>Tab.4.1!U20/Tab.4.1!T20*100-100</f>
        <v>-16.026299568522703</v>
      </c>
      <c r="V19" s="91">
        <f>Tab.4.1!V20/Tab.4.1!U20*100-100</f>
        <v>-3.449963298262773</v>
      </c>
      <c r="W19" s="91">
        <f>Tab.4.1!W20/Tab.4.1!V20*100-100</f>
        <v>3.1424227065382553</v>
      </c>
      <c r="X19" s="91">
        <f>Tab.4.1!X20/Tab.4.1!W20*100-100</f>
        <v>4.3980343980343832</v>
      </c>
      <c r="Y19" s="91">
        <f>Tab.4.1!Y20/Tab.4.1!X20*100-100</f>
        <v>2.9418686749823451</v>
      </c>
      <c r="Z19" s="91">
        <f>Tab.4.1!Z20/Tab.4.1!Y20*100-100</f>
        <v>-1.6232281664380395</v>
      </c>
      <c r="AA19" s="91">
        <f>Tab.4.1!AA20/Tab.4.1!Z20*100-100</f>
        <v>-4.8105972577271672</v>
      </c>
      <c r="AB19" s="91">
        <f>Tab.4.1!AB20/Tab.4.1!AA20*100-100</f>
        <v>-12.7685546875</v>
      </c>
      <c r="AC19" s="91">
        <f>Tab.4.1!AC20/Tab.4.1!AB20*100-100</f>
        <v>-9.4878253568429898</v>
      </c>
      <c r="AD19" s="91">
        <f>Tab.4.1!AD20/Tab.4.1!AC20*100-100</f>
        <v>2.0717377860235047</v>
      </c>
      <c r="AE19" s="91">
        <f>Tab.4.1!AE20/Tab.4.1!AD20*100-100</f>
        <v>3.3929112390184599</v>
      </c>
      <c r="AF19" s="91">
        <f>Tab.4.1!AF20/Tab.4.1!AE20*100-100</f>
        <v>1.4942865514210268</v>
      </c>
      <c r="AG19" s="91">
        <f>Tab.4.1!AG20/Tab.4.1!AF20*100-100</f>
        <v>3.0311778290992919</v>
      </c>
      <c r="AH19" s="111">
        <f>Tab.4.1!AH20/Tab.4.1!AG20*100-100</f>
        <v>-1.1207621182404068</v>
      </c>
      <c r="AI19" s="111">
        <f>Tab.4.1!AI20/Tab.4.1!AH20*100-100</f>
        <v>-11.334655709832802</v>
      </c>
      <c r="AJ19" s="111">
        <f>Tab.4.1!AJ20/Tab.4.1!AI20*100-100</f>
        <v>-16.970278044103551</v>
      </c>
      <c r="AK19" s="111">
        <f>Tab.4.1!AK20/Tab.4.1!AJ20*100-100</f>
        <v>-7.0823710546574148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91" t="s">
        <v>102</v>
      </c>
      <c r="D20" s="91" t="s">
        <v>22</v>
      </c>
      <c r="E20" s="91" t="s">
        <v>22</v>
      </c>
      <c r="F20" s="91" t="s">
        <v>22</v>
      </c>
      <c r="G20" s="91" t="s">
        <v>22</v>
      </c>
      <c r="H20" s="91" t="s">
        <v>22</v>
      </c>
      <c r="I20" s="91" t="s">
        <v>22</v>
      </c>
      <c r="J20" s="91" t="s">
        <v>22</v>
      </c>
      <c r="K20" s="91" t="s">
        <v>22</v>
      </c>
      <c r="L20" s="91" t="s">
        <v>22</v>
      </c>
      <c r="M20" s="91">
        <f>Tab.4.1!M21/Tab.4.1!L21*100-100</f>
        <v>-11.195928753180667</v>
      </c>
      <c r="N20" s="91">
        <f>Tab.4.1!N21/Tab.4.1!M21*100-100</f>
        <v>21.107927411652355</v>
      </c>
      <c r="O20" s="91">
        <f>Tab.4.1!O21/Tab.4.1!N21*100-100</f>
        <v>30.441640378548897</v>
      </c>
      <c r="P20" s="91">
        <f>Tab.4.1!P21/Tab.4.1!O21*100-100</f>
        <v>-1.6928657799274589</v>
      </c>
      <c r="Q20" s="91">
        <f>Tab.4.1!Q21/Tab.4.1!P21*100-100</f>
        <v>-16.051660516605153</v>
      </c>
      <c r="R20" s="91">
        <f>Tab.4.1!R21/Tab.4.1!Q21*100-100</f>
        <v>6.3003663003663064</v>
      </c>
      <c r="S20" s="91">
        <f>Tab.4.1!S21/Tab.4.1!R21*100-100</f>
        <v>21.088904203997231</v>
      </c>
      <c r="T20" s="91">
        <f>Tab.4.1!T21/Tab.4.1!S21*100-100</f>
        <v>-1.8782014797951092</v>
      </c>
      <c r="U20" s="91">
        <f>Tab.4.1!U21/Tab.4.1!T21*100-100</f>
        <v>-4.6403712296983883</v>
      </c>
      <c r="V20" s="91">
        <f>Tab.4.1!V21/Tab.4.1!U21*100-100</f>
        <v>0.91240875912410502</v>
      </c>
      <c r="W20" s="91">
        <f>Tab.4.1!W21/Tab.4.1!V21*100-100</f>
        <v>-2.712477396021697</v>
      </c>
      <c r="X20" s="91">
        <f>Tab.4.1!X21/Tab.4.1!W21*100-100</f>
        <v>-2.0446096654275152</v>
      </c>
      <c r="Y20" s="91">
        <f>Tab.4.1!Y21/Tab.4.1!X21*100-100</f>
        <v>-6.3251106894370537</v>
      </c>
      <c r="Z20" s="91">
        <f>Tab.4.1!Z21/Tab.4.1!Y21*100-100</f>
        <v>-6.2120189061445075</v>
      </c>
      <c r="AA20" s="91">
        <f>Tab.4.1!AA21/Tab.4.1!Z21*100-100</f>
        <v>-5.9035277177825805</v>
      </c>
      <c r="AB20" s="91">
        <f>Tab.4.1!AB21/Tab.4.1!AA21*100-100</f>
        <v>-5.5853098699311374</v>
      </c>
      <c r="AC20" s="91">
        <f>Tab.4.1!AC21/Tab.4.1!AB21*100-100</f>
        <v>-0.48622366288493879</v>
      </c>
      <c r="AD20" s="91">
        <f>Tab.4.1!AD21/Tab.4.1!AC21*100-100</f>
        <v>-2.3615635179153003</v>
      </c>
      <c r="AE20" s="91">
        <f>Tab.4.1!AE21/Tab.4.1!AD21*100-100</f>
        <v>-5.3377814845704847</v>
      </c>
      <c r="AF20" s="91">
        <f>Tab.4.1!AF21/Tab.4.1!AE21*100-100</f>
        <v>-0.96916299559470076</v>
      </c>
      <c r="AG20" s="91">
        <f>Tab.4.1!AG21/Tab.4.1!AF21*100-100</f>
        <v>6.7615658362989279</v>
      </c>
      <c r="AH20" s="91">
        <f>Tab.4.1!AH21/Tab.4.1!AG21*100-100</f>
        <v>8.6666666666666714</v>
      </c>
      <c r="AI20" s="91">
        <f>Tab.4.1!AI21/Tab.4.1!AH21*100-100</f>
        <v>10.276073619631902</v>
      </c>
      <c r="AJ20" s="91">
        <f>Tab.4.1!AJ21/Tab.4.1!AI21*100-100</f>
        <v>6.2586926286509055</v>
      </c>
      <c r="AK20" s="91">
        <f>Tab.4.1!AK21/Tab.4.1!AJ21*100-100</f>
        <v>5.170157068062835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91" t="s">
        <v>102</v>
      </c>
      <c r="D21" s="91" t="s">
        <v>22</v>
      </c>
      <c r="E21" s="91" t="s">
        <v>22</v>
      </c>
      <c r="F21" s="91" t="s">
        <v>22</v>
      </c>
      <c r="G21" s="91" t="s">
        <v>22</v>
      </c>
      <c r="H21" s="91" t="s">
        <v>22</v>
      </c>
      <c r="I21" s="91" t="s">
        <v>22</v>
      </c>
      <c r="J21" s="91" t="s">
        <v>22</v>
      </c>
      <c r="K21" s="91" t="s">
        <v>22</v>
      </c>
      <c r="L21" s="91" t="s">
        <v>22</v>
      </c>
      <c r="M21" s="91">
        <f>Tab.4.1!M22/Tab.4.1!L22*100-100</f>
        <v>6.9329208268879228</v>
      </c>
      <c r="N21" s="91">
        <f>Tab.4.1!N22/Tab.4.1!M22*100-100</f>
        <v>11.059968437664395</v>
      </c>
      <c r="O21" s="91">
        <f>Tab.4.1!O22/Tab.4.1!N22*100-100</f>
        <v>5.8259325044404733</v>
      </c>
      <c r="P21" s="91">
        <f>Tab.4.1!P22/Tab.4.1!O22*100-100</f>
        <v>8.3025623811122387</v>
      </c>
      <c r="Q21" s="91">
        <f>Tab.4.1!Q22/Tab.4.1!P22*100-100</f>
        <v>15.259840892654196</v>
      </c>
      <c r="R21" s="91">
        <f>Tab.4.1!R22/Tab.4.1!Q22*100-100</f>
        <v>14.064180709931875</v>
      </c>
      <c r="S21" s="91">
        <f>Tab.4.1!S22/Tab.4.1!R22*100-100</f>
        <v>12.110019646365416</v>
      </c>
      <c r="T21" s="91">
        <f>Tab.4.1!T22/Tab.4.1!S22*100-100</f>
        <v>10.100939296228802</v>
      </c>
      <c r="U21" s="91">
        <f>Tab.4.1!U22/Tab.4.1!T22*100-100</f>
        <v>0.68759151970458277</v>
      </c>
      <c r="V21" s="91">
        <f>Tab.4.1!V22/Tab.4.1!U22*100-100</f>
        <v>-6.3231109705981225E-2</v>
      </c>
      <c r="W21" s="91">
        <f>Tab.4.1!W22/Tab.4.1!V22*100-100</f>
        <v>-3.5431825371717878</v>
      </c>
      <c r="X21" s="91">
        <f>Tab.4.1!X22/Tab.4.1!W22*100-100</f>
        <v>-3.7126926861266014</v>
      </c>
      <c r="Y21" s="91">
        <f>Tab.4.1!Y22/Tab.4.1!X22*100-100</f>
        <v>1.4510525240139032</v>
      </c>
      <c r="Z21" s="91">
        <f>Tab.4.1!Z22/Tab.4.1!Y22*100-100</f>
        <v>8.4542035992479043</v>
      </c>
      <c r="AA21" s="91">
        <f>Tab.4.1!AA22/Tab.4.1!Z22*100-100</f>
        <v>4.0059439044021872</v>
      </c>
      <c r="AB21" s="91">
        <f>Tab.4.1!AB22/Tab.4.1!AA22*100-100</f>
        <v>-3.1670436956780605</v>
      </c>
      <c r="AC21" s="91">
        <f>Tab.4.1!AC22/Tab.4.1!AB22*100-100</f>
        <v>-3.2275912947251868</v>
      </c>
      <c r="AD21" s="91">
        <f>Tab.4.1!AD22/Tab.4.1!AC22*100-100</f>
        <v>-3.5829998094149005</v>
      </c>
      <c r="AE21" s="91">
        <f>Tab.4.1!AE22/Tab.4.1!AD22*100-100</f>
        <v>-0.49416880806482766</v>
      </c>
      <c r="AF21" s="91">
        <f>Tab.4.1!AF22/Tab.4.1!AE22*100-100</f>
        <v>-4.3371738842537582</v>
      </c>
      <c r="AG21" s="91">
        <f>Tab.4.1!AG22/Tab.4.1!AF22*100-100</f>
        <v>-9.6559839413026936</v>
      </c>
      <c r="AH21" s="91">
        <f>Tab.4.1!AH22/Tab.4.1!AG22*100-100</f>
        <v>-5.684952497701488</v>
      </c>
      <c r="AI21" s="91">
        <f>Tab.4.1!AI22/Tab.4.1!AH22*100-100</f>
        <v>3.6961819658813937</v>
      </c>
      <c r="AJ21" s="91">
        <f>Tab.4.1!AJ22/Tab.4.1!AI22*100-100</f>
        <v>-2.7497062279671098</v>
      </c>
      <c r="AK21" s="91">
        <f>Tab.4.1!AK22/Tab.4.1!AJ22*100-100</f>
        <v>-1.4580312550346264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91" t="s">
        <v>102</v>
      </c>
      <c r="D22" s="91" t="s">
        <v>22</v>
      </c>
      <c r="E22" s="91" t="s">
        <v>22</v>
      </c>
      <c r="F22" s="91" t="s">
        <v>22</v>
      </c>
      <c r="G22" s="91" t="s">
        <v>22</v>
      </c>
      <c r="H22" s="91" t="s">
        <v>22</v>
      </c>
      <c r="I22" s="91" t="s">
        <v>22</v>
      </c>
      <c r="J22" s="91" t="s">
        <v>22</v>
      </c>
      <c r="K22" s="91" t="s">
        <v>22</v>
      </c>
      <c r="L22" s="91" t="s">
        <v>22</v>
      </c>
      <c r="M22" s="91" t="s">
        <v>22</v>
      </c>
      <c r="N22" s="91" t="s">
        <v>22</v>
      </c>
      <c r="O22" s="91" t="s">
        <v>22</v>
      </c>
      <c r="P22" s="91" t="s">
        <v>22</v>
      </c>
      <c r="Q22" s="91" t="s">
        <v>22</v>
      </c>
      <c r="R22" s="91" t="s">
        <v>22</v>
      </c>
      <c r="S22" s="91" t="s">
        <v>22</v>
      </c>
      <c r="T22" s="91" t="s">
        <v>22</v>
      </c>
      <c r="U22" s="91">
        <f>Tab.4.1!U23/Tab.4.1!T23*100-100</f>
        <v>5.2119875714142552</v>
      </c>
      <c r="V22" s="91">
        <f>Tab.4.1!V23/Tab.4.1!U23*100-100</f>
        <v>1.105077641230821</v>
      </c>
      <c r="W22" s="91">
        <f>Tab.4.1!W23/Tab.4.1!V23*100-100</f>
        <v>-6.680486196174499</v>
      </c>
      <c r="X22" s="91">
        <f>Tab.4.1!X23/Tab.4.1!W23*100-100</f>
        <v>-4.2911954765751261</v>
      </c>
      <c r="Y22" s="91">
        <f>Tab.4.1!Y23/Tab.4.1!X23*100-100</f>
        <v>2.2470724759995733</v>
      </c>
      <c r="Z22" s="91">
        <f>Tab.4.1!Z23/Tab.4.1!Y23*100-100</f>
        <v>6.1700371440363</v>
      </c>
      <c r="AA22" s="91">
        <f>Tab.4.1!AA23/Tab.4.1!Z23*100-100</f>
        <v>1.8172983479105937</v>
      </c>
      <c r="AB22" s="91">
        <f>Tab.4.1!AB23/Tab.4.1!AA23*100-100</f>
        <v>-3.2547484967070801</v>
      </c>
      <c r="AC22" s="91">
        <f>Tab.4.1!AC23/Tab.4.1!AB23*100-100</f>
        <v>-2.6243093922651894</v>
      </c>
      <c r="AD22" s="91">
        <f>Tab.4.1!AD23/Tab.4.1!AC23*100-100</f>
        <v>-3.6170212765957359</v>
      </c>
      <c r="AE22" s="91">
        <f>Tab.4.1!AE23/Tab.4.1!AD23*100-100</f>
        <v>-0.15767896562599049</v>
      </c>
      <c r="AF22" s="91">
        <f>Tab.4.1!AF23/Tab.4.1!AE23*100-100</f>
        <v>-3.6218151189724068</v>
      </c>
      <c r="AG22" s="91">
        <f>Tab.4.1!AG23/Tab.4.1!AF23*100-100</f>
        <v>-7.4065982084334507</v>
      </c>
      <c r="AH22" s="91">
        <f>Tab.4.1!AH23/Tab.4.1!AG23*100-100</f>
        <v>-8.2232184992921304</v>
      </c>
      <c r="AI22" s="91">
        <f>Tab.4.1!AI23/Tab.4.1!AH23*100-100</f>
        <v>1.5426147319706871</v>
      </c>
      <c r="AJ22" s="91">
        <f>Tab.4.1!AJ23/Tab.4.1!AI23*100-100</f>
        <v>-3.0130396252690304</v>
      </c>
      <c r="AK22" s="9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91" t="s">
        <v>102</v>
      </c>
      <c r="D23" s="91" t="s">
        <v>22</v>
      </c>
      <c r="E23" s="91" t="s">
        <v>22</v>
      </c>
      <c r="F23" s="91" t="s">
        <v>22</v>
      </c>
      <c r="G23" s="91" t="s">
        <v>22</v>
      </c>
      <c r="H23" s="91" t="s">
        <v>22</v>
      </c>
      <c r="I23" s="91" t="s">
        <v>22</v>
      </c>
      <c r="J23" s="91" t="s">
        <v>22</v>
      </c>
      <c r="K23" s="91" t="s">
        <v>22</v>
      </c>
      <c r="L23" s="91" t="s">
        <v>22</v>
      </c>
      <c r="M23" s="91" t="s">
        <v>22</v>
      </c>
      <c r="N23" s="91" t="s">
        <v>22</v>
      </c>
      <c r="O23" s="91" t="s">
        <v>22</v>
      </c>
      <c r="P23" s="91" t="s">
        <v>22</v>
      </c>
      <c r="Q23" s="91" t="s">
        <v>22</v>
      </c>
      <c r="R23" s="91" t="s">
        <v>22</v>
      </c>
      <c r="S23" s="91" t="s">
        <v>22</v>
      </c>
      <c r="T23" s="91" t="s">
        <v>22</v>
      </c>
      <c r="U23" s="91">
        <f>Tab.4.1!U24/Tab.4.1!T24*100-100</f>
        <v>-7.1902268760907617</v>
      </c>
      <c r="V23" s="91">
        <f>Tab.4.1!V24/Tab.4.1!U24*100-100</f>
        <v>-2.3693117713425949</v>
      </c>
      <c r="W23" s="91">
        <f>Tab.4.1!W24/Tab.4.1!V24*100-100</f>
        <v>2.8697996918335917</v>
      </c>
      <c r="X23" s="91">
        <f>Tab.4.1!X24/Tab.4.1!W24*100-100</f>
        <v>-2.6399550645946448</v>
      </c>
      <c r="Y23" s="110">
        <f>Tab.4.1!Y24/Tab.4.1!X24*100-100</f>
        <v>0</v>
      </c>
      <c r="Z23" s="91">
        <f>Tab.4.1!Z24/Tab.4.1!Y24*100-100</f>
        <v>12.711538461538453</v>
      </c>
      <c r="AA23" s="91">
        <f>Tab.4.1!AA24/Tab.4.1!Z24*100-100</f>
        <v>7.8484900187681319</v>
      </c>
      <c r="AB23" s="91">
        <f>Tab.4.1!AB24/Tab.4.1!AA24*100-100</f>
        <v>-3.0216737857933822</v>
      </c>
      <c r="AC23" s="91">
        <f>Tab.4.1!AC24/Tab.4.1!AB24*100-100</f>
        <v>-4.2251223491027616</v>
      </c>
      <c r="AD23" s="91">
        <f>Tab.4.1!AD24/Tab.4.1!AC24*100-100</f>
        <v>-3.5258048032703329</v>
      </c>
      <c r="AE23" s="91">
        <f>Tab.4.1!AE24/Tab.4.1!AD24*100-100</f>
        <v>-1.0593220338982974</v>
      </c>
      <c r="AF23" s="91">
        <f>Tab.4.1!AF24/Tab.4.1!AE24*100-100</f>
        <v>-5.5496074232690944</v>
      </c>
      <c r="AG23" s="91">
        <f>Tab.4.1!AG24/Tab.4.1!AF24*100-100</f>
        <v>-13.54619308520688</v>
      </c>
      <c r="AH23" s="91">
        <f>Tab.4.1!AH24/Tab.4.1!AG24*100-100</f>
        <v>-0.98339160839159945</v>
      </c>
      <c r="AI23" s="91">
        <f>Tab.4.1!AI24/Tab.4.1!AH24*100-100</f>
        <v>7.3935113661443381</v>
      </c>
      <c r="AJ23" s="91">
        <f>Tab.4.1!AJ24/Tab.4.1!AI24*100-100</f>
        <v>-2.3222359227291349</v>
      </c>
      <c r="AK23" s="9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91" t="s">
        <v>102</v>
      </c>
      <c r="D24" s="91">
        <f>Tab.4.1!D25/Tab.4.1!C25*100-100</f>
        <v>4.5582668921639709</v>
      </c>
      <c r="E24" s="91">
        <f>Tab.4.1!E25/Tab.4.1!D25*100-100</f>
        <v>9.5432488638989525</v>
      </c>
      <c r="F24" s="91">
        <f>Tab.4.1!F25/Tab.4.1!E25*100-100</f>
        <v>11.095485866966669</v>
      </c>
      <c r="G24" s="91">
        <f>Tab.4.1!G25/Tab.4.1!F25*100-100</f>
        <v>9.9620253164556942</v>
      </c>
      <c r="H24" s="91">
        <f>Tab.4.1!H25/Tab.4.1!G25*100-100</f>
        <v>8.9501554046276084</v>
      </c>
      <c r="I24" s="91">
        <f>Tab.4.1!I25/Tab.4.1!H25*100-100</f>
        <v>4.184056210048098</v>
      </c>
      <c r="J24" s="91">
        <f>Tab.4.1!J25/Tab.4.1!I25*100-100</f>
        <v>0.29917346990518467</v>
      </c>
      <c r="K24" s="91">
        <f>Tab.4.1!K25/Tab.4.1!J25*100-100</f>
        <v>-5.7027300303336688</v>
      </c>
      <c r="L24" s="91">
        <f>Tab.4.1!L25/Tab.4.1!K25*100-100</f>
        <v>-6.3853742226034882</v>
      </c>
      <c r="M24" s="91">
        <f>Tab.4.1!M25/Tab.4.1!L25*100-100</f>
        <v>8.5103945936658931</v>
      </c>
      <c r="N24" s="91">
        <f>Tab.4.1!N25/Tab.4.1!M25*100-100</f>
        <v>2.1744867261308087</v>
      </c>
      <c r="O24" s="91">
        <f>Tab.4.1!O25/Tab.4.1!N25*100-100</f>
        <v>2.2108579988635597</v>
      </c>
      <c r="P24" s="91">
        <f>Tab.4.1!P25/Tab.4.1!O25*100-100</f>
        <v>11.891646030221878</v>
      </c>
      <c r="Q24" s="91">
        <f>Tab.4.1!Q25/Tab.4.1!P25*100-100</f>
        <v>7.9448961156278273</v>
      </c>
      <c r="R24" s="91">
        <f>Tab.4.1!R25/Tab.4.1!Q25*100-100</f>
        <v>3.2888405372609668</v>
      </c>
      <c r="S24" s="91">
        <f>Tab.4.1!S25/Tab.4.1!R25*100-100</f>
        <v>-1.2963338059550296</v>
      </c>
      <c r="T24" s="91">
        <f>Tab.4.1!T25/Tab.4.1!S25*100-100</f>
        <v>-9.4520829058075009</v>
      </c>
      <c r="U24" s="91">
        <f>Tab.4.1!U25/Tab.4.1!T25*100-100</f>
        <v>-8.4715800924666809</v>
      </c>
      <c r="V24" s="91">
        <f>Tab.4.1!V25/Tab.4.1!U25*100-100</f>
        <v>-4.3381369781607617</v>
      </c>
      <c r="W24" s="91">
        <f>Tab.4.1!W25/Tab.4.1!V25*100-100</f>
        <v>-2.9404151783403307</v>
      </c>
      <c r="X24" s="91">
        <f>Tab.4.1!X25/Tab.4.1!W25*100-100</f>
        <v>-4.8002560136538364E-2</v>
      </c>
      <c r="Y24" s="91">
        <f>Tab.4.1!Y25/Tab.4.1!X25*100-100</f>
        <v>-2.2892209178228313</v>
      </c>
      <c r="Z24" s="91">
        <f>Tab.4.1!Z25/Tab.4.1!Y25*100-100</f>
        <v>-0.60619299874392141</v>
      </c>
      <c r="AA24" s="91">
        <f>Tab.4.1!AA25/Tab.4.1!Z25*100-100</f>
        <v>4.3461538461538396</v>
      </c>
      <c r="AB24" s="91">
        <f>Tab.4.1!AB25/Tab.4.1!AA25*100-100</f>
        <v>-4.1703965036069661</v>
      </c>
      <c r="AC24" s="91">
        <f>Tab.4.1!AC25/Tab.4.1!AB25*100-100</f>
        <v>-5.4728281773723921</v>
      </c>
      <c r="AD24" s="91">
        <f>Tab.4.1!AD25/Tab.4.1!AC25*100-100</f>
        <v>5.5106667441725392</v>
      </c>
      <c r="AE24" s="91">
        <f>Tab.4.1!AE25/Tab.4.1!AD25*100-100</f>
        <v>6.2420803261528306</v>
      </c>
      <c r="AF24" s="91">
        <f>Tab.4.1!AF25/Tab.4.1!AE25*100-100</f>
        <v>1.2860402406139855</v>
      </c>
      <c r="AG24" s="91">
        <f>Tab.4.1!AG25/Tab.4.1!AF25*100-100</f>
        <v>-1.2133934056932105</v>
      </c>
      <c r="AH24" s="91">
        <f>Tab.4.1!AH25/Tab.4.1!AG25*100-100</f>
        <v>0.23322104172063973</v>
      </c>
      <c r="AI24" s="91">
        <f>Tab.4.1!AI25/Tab.4.1!AH25*100-100</f>
        <v>0.27921406411581984</v>
      </c>
      <c r="AJ24" s="91">
        <f>Tab.4.1!AJ25/Tab.4.1!AI25*100-100</f>
        <v>0.32999896875323032</v>
      </c>
      <c r="AK24" s="91">
        <f>Tab.4.1!AK25/Tab.4.1!AJ25*100-100</f>
        <v>-0.10792476102372461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91" t="s">
        <v>102</v>
      </c>
      <c r="D25" s="91" t="s">
        <v>22</v>
      </c>
      <c r="E25" s="91" t="s">
        <v>22</v>
      </c>
      <c r="F25" s="91" t="s">
        <v>22</v>
      </c>
      <c r="G25" s="91" t="s">
        <v>22</v>
      </c>
      <c r="H25" s="91" t="s">
        <v>22</v>
      </c>
      <c r="I25" s="91" t="s">
        <v>22</v>
      </c>
      <c r="J25" s="91" t="s">
        <v>22</v>
      </c>
      <c r="K25" s="91" t="s">
        <v>22</v>
      </c>
      <c r="L25" s="91" t="s">
        <v>22</v>
      </c>
      <c r="M25" s="91">
        <f>Tab.4.1!M26/Tab.4.1!L26*100-100</f>
        <v>8.4087629542174795</v>
      </c>
      <c r="N25" s="91">
        <f>Tab.4.1!N26/Tab.4.1!M26*100-100</f>
        <v>7.9622458857696188</v>
      </c>
      <c r="O25" s="91">
        <f>Tab.4.1!O26/Tab.4.1!N26*100-100</f>
        <v>1.5131136516476147</v>
      </c>
      <c r="P25" s="91">
        <f>Tab.4.1!P26/Tab.4.1!O26*100-100</f>
        <v>15.027050899856448</v>
      </c>
      <c r="Q25" s="91">
        <f>Tab.4.1!Q26/Tab.4.1!P26*100-100</f>
        <v>16.471491649068938</v>
      </c>
      <c r="R25" s="91">
        <f>Tab.4.1!R26/Tab.4.1!Q26*100-100</f>
        <v>6.807318279215437</v>
      </c>
      <c r="S25" s="91">
        <f>Tab.4.1!S26/Tab.4.1!R26*100-100</f>
        <v>-2.7623456790123413</v>
      </c>
      <c r="T25" s="91">
        <f>Tab.4.1!T26/Tab.4.1!S26*100-100</f>
        <v>-10.966513251864782</v>
      </c>
      <c r="U25" s="91">
        <f>Tab.4.1!U26/Tab.4.1!T26*100-100</f>
        <v>-8.4313725490196276</v>
      </c>
      <c r="V25" s="91">
        <f>Tab.4.1!V26/Tab.4.1!U26*100-100</f>
        <v>-8.7210434105509052</v>
      </c>
      <c r="W25" s="91">
        <f>Tab.4.1!W26/Tab.4.1!V26*100-100</f>
        <v>-5.4169332480273056</v>
      </c>
      <c r="X25" s="91">
        <f>Tab.4.1!X26/Tab.4.1!W26*100-100</f>
        <v>4.825253664036083</v>
      </c>
      <c r="Y25" s="91">
        <f>Tab.4.1!Y26/Tab.4.1!X26*100-100</f>
        <v>3.1297053129705432</v>
      </c>
      <c r="Z25" s="91">
        <f>Tab.4.1!Z26/Tab.4.1!Y26*100-100</f>
        <v>0.12514339347168857</v>
      </c>
      <c r="AA25" s="91">
        <f>Tab.4.1!AA26/Tab.4.1!Z26*100-100</f>
        <v>4.5724403707946948</v>
      </c>
      <c r="AB25" s="91">
        <f>Tab.4.1!AB26/Tab.4.1!AA26*100-100</f>
        <v>-2.2808764940239001</v>
      </c>
      <c r="AC25" s="91">
        <f>Tab.4.1!AC26/Tab.4.1!AB26*100-100</f>
        <v>-6.5742533890530979</v>
      </c>
      <c r="AD25" s="91">
        <f>Tab.4.1!AD26/Tab.4.1!AC26*100-100</f>
        <v>6.8732271437922634</v>
      </c>
      <c r="AE25" s="91">
        <f>Tab.4.1!AE26/Tab.4.1!AD26*100-100</f>
        <v>8.2993058391180199</v>
      </c>
      <c r="AF25" s="91">
        <f>Tab.4.1!AF26/Tab.4.1!AE26*100-100</f>
        <v>-0.63153925911962006</v>
      </c>
      <c r="AG25" s="91">
        <f>Tab.4.1!AG26/Tab.4.1!AF26*100-100</f>
        <v>-3.3105672547903708</v>
      </c>
      <c r="AH25" s="91">
        <f>Tab.4.1!AH26/Tab.4.1!AG26*100-100</f>
        <v>1.1968998332188647</v>
      </c>
      <c r="AI25" s="91">
        <f>Tab.4.1!AI26/Tab.4.1!AH26*100-100</f>
        <v>2.9956374212312369</v>
      </c>
      <c r="AJ25" s="91">
        <f>Tab.4.1!AJ26/Tab.4.1!AI26*100-100</f>
        <v>3.6050451807228825</v>
      </c>
      <c r="AK25" s="91">
        <f>Tab.4.1!AK26/Tab.4.1!AJ26*100-100</f>
        <v>-0.42700099936404001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91" t="s">
        <v>102</v>
      </c>
      <c r="D26" s="91" t="s">
        <v>22</v>
      </c>
      <c r="E26" s="91" t="s">
        <v>22</v>
      </c>
      <c r="F26" s="91" t="s">
        <v>22</v>
      </c>
      <c r="G26" s="91" t="s">
        <v>22</v>
      </c>
      <c r="H26" s="91" t="s">
        <v>22</v>
      </c>
      <c r="I26" s="91" t="s">
        <v>22</v>
      </c>
      <c r="J26" s="91" t="s">
        <v>22</v>
      </c>
      <c r="K26" s="91" t="s">
        <v>22</v>
      </c>
      <c r="L26" s="91" t="s">
        <v>22</v>
      </c>
      <c r="M26" s="91" t="s">
        <v>22</v>
      </c>
      <c r="N26" s="91" t="s">
        <v>22</v>
      </c>
      <c r="O26" s="91" t="s">
        <v>22</v>
      </c>
      <c r="P26" s="91" t="s">
        <v>22</v>
      </c>
      <c r="Q26" s="91" t="s">
        <v>22</v>
      </c>
      <c r="R26" s="91" t="s">
        <v>22</v>
      </c>
      <c r="S26" s="91" t="s">
        <v>22</v>
      </c>
      <c r="T26" s="91" t="s">
        <v>22</v>
      </c>
      <c r="U26" s="91" t="s">
        <v>106</v>
      </c>
      <c r="V26" s="91" t="s">
        <v>106</v>
      </c>
      <c r="W26" s="91" t="s">
        <v>106</v>
      </c>
      <c r="X26" s="91" t="s">
        <v>106</v>
      </c>
      <c r="Y26" s="91" t="s">
        <v>106</v>
      </c>
      <c r="Z26" s="91" t="s">
        <v>106</v>
      </c>
      <c r="AA26" s="91" t="s">
        <v>106</v>
      </c>
      <c r="AB26" s="91" t="s">
        <v>106</v>
      </c>
      <c r="AC26" s="91" t="s">
        <v>106</v>
      </c>
      <c r="AD26" s="91" t="s">
        <v>106</v>
      </c>
      <c r="AE26" s="91" t="s">
        <v>106</v>
      </c>
      <c r="AF26" s="91" t="s">
        <v>106</v>
      </c>
      <c r="AG26" s="91" t="s">
        <v>106</v>
      </c>
      <c r="AH26" s="91" t="s">
        <v>106</v>
      </c>
      <c r="AI26" s="91" t="s">
        <v>106</v>
      </c>
      <c r="AJ26" s="91" t="s">
        <v>106</v>
      </c>
      <c r="AK26" s="9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91" t="s">
        <v>102</v>
      </c>
      <c r="D27" s="91" t="s">
        <v>22</v>
      </c>
      <c r="E27" s="91" t="s">
        <v>22</v>
      </c>
      <c r="F27" s="91" t="s">
        <v>22</v>
      </c>
      <c r="G27" s="91" t="s">
        <v>22</v>
      </c>
      <c r="H27" s="91" t="s">
        <v>22</v>
      </c>
      <c r="I27" s="91" t="s">
        <v>22</v>
      </c>
      <c r="J27" s="91" t="s">
        <v>22</v>
      </c>
      <c r="K27" s="91" t="s">
        <v>22</v>
      </c>
      <c r="L27" s="91" t="s">
        <v>22</v>
      </c>
      <c r="M27" s="91" t="s">
        <v>22</v>
      </c>
      <c r="N27" s="91" t="s">
        <v>22</v>
      </c>
      <c r="O27" s="91" t="s">
        <v>22</v>
      </c>
      <c r="P27" s="91" t="s">
        <v>22</v>
      </c>
      <c r="Q27" s="91" t="s">
        <v>22</v>
      </c>
      <c r="R27" s="91" t="s">
        <v>22</v>
      </c>
      <c r="S27" s="91" t="s">
        <v>22</v>
      </c>
      <c r="T27" s="91" t="s">
        <v>22</v>
      </c>
      <c r="U27" s="91">
        <f>Tab.4.1!U28/Tab.4.1!T28*100-100</f>
        <v>-17.700606877950108</v>
      </c>
      <c r="V27" s="91">
        <f>Tab.4.1!V28/Tab.4.1!U28*100-100</f>
        <v>-8.8078656288406449</v>
      </c>
      <c r="W27" s="91">
        <f>Tab.4.1!W28/Tab.4.1!V28*100-100</f>
        <v>7.6370170709793257</v>
      </c>
      <c r="X27" s="91">
        <f>Tab.4.1!X28/Tab.4.1!W28*100-100</f>
        <v>10.183639398998338</v>
      </c>
      <c r="Y27" s="91">
        <f>Tab.4.1!Y28/Tab.4.1!X28*100-100</f>
        <v>7.0075757575757507</v>
      </c>
      <c r="Z27" s="91">
        <f>Tab.4.1!Z28/Tab.4.1!Y28*100-100</f>
        <v>3.0088495575221259</v>
      </c>
      <c r="AA27" s="91">
        <f>Tab.4.1!AA28/Tab.4.1!Z28*100-100</f>
        <v>-7.5601374570446751</v>
      </c>
      <c r="AB27" s="91">
        <f>Tab.4.1!AB28/Tab.4.1!AA28*100-100</f>
        <v>-15.278810408921942</v>
      </c>
      <c r="AC27" s="91">
        <f>Tab.4.1!AC28/Tab.4.1!AB28*100-100</f>
        <v>-13.163668275559445</v>
      </c>
      <c r="AD27" s="91">
        <f>Tab.4.1!AD28/Tab.4.1!AC28*100-100</f>
        <v>8.4386053562405294</v>
      </c>
      <c r="AE27" s="91">
        <f>Tab.4.1!AE28/Tab.4.1!AD28*100-100</f>
        <v>11.416589002795902</v>
      </c>
      <c r="AF27" s="91">
        <f>Tab.4.1!AF28/Tab.4.1!AE28*100-100</f>
        <v>-2.3421162693433786</v>
      </c>
      <c r="AG27" s="91">
        <f>Tab.4.1!AG28/Tab.4.1!AF28*100-100</f>
        <v>-10.278372591006416</v>
      </c>
      <c r="AH27" s="91">
        <f>Tab.4.1!AH28/Tab.4.1!AG28*100-100</f>
        <v>-5.8233890214797128</v>
      </c>
      <c r="AI27" s="91">
        <f>Tab.4.1!AI28/Tab.4.1!AH28*100-100</f>
        <v>-4.206791687785099</v>
      </c>
      <c r="AJ27" s="91">
        <f>Tab.4.1!AJ28/Tab.4.1!AI28*100-100</f>
        <v>-6.4550264550264416</v>
      </c>
      <c r="AK27" s="9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91" t="s">
        <v>102</v>
      </c>
      <c r="D28" s="91" t="s">
        <v>22</v>
      </c>
      <c r="E28" s="91" t="s">
        <v>22</v>
      </c>
      <c r="F28" s="91" t="s">
        <v>22</v>
      </c>
      <c r="G28" s="91" t="s">
        <v>22</v>
      </c>
      <c r="H28" s="91" t="s">
        <v>22</v>
      </c>
      <c r="I28" s="91" t="s">
        <v>22</v>
      </c>
      <c r="J28" s="91" t="s">
        <v>22</v>
      </c>
      <c r="K28" s="91" t="s">
        <v>22</v>
      </c>
      <c r="L28" s="91" t="s">
        <v>22</v>
      </c>
      <c r="M28" s="91" t="s">
        <v>22</v>
      </c>
      <c r="N28" s="91" t="s">
        <v>22</v>
      </c>
      <c r="O28" s="91" t="s">
        <v>22</v>
      </c>
      <c r="P28" s="91" t="s">
        <v>22</v>
      </c>
      <c r="Q28" s="91" t="s">
        <v>22</v>
      </c>
      <c r="R28" s="91" t="s">
        <v>22</v>
      </c>
      <c r="S28" s="91" t="s">
        <v>22</v>
      </c>
      <c r="T28" s="91" t="s">
        <v>22</v>
      </c>
      <c r="U28" s="91">
        <f>Tab.4.1!U29/Tab.4.1!T29*100-100</f>
        <v>-5.1005573055488185</v>
      </c>
      <c r="V28" s="91">
        <f>Tab.4.1!V29/Tab.4.1!U29*100-100</f>
        <v>-8.693986978169292</v>
      </c>
      <c r="W28" s="91">
        <f>Tab.4.1!W29/Tab.4.1!V29*100-100</f>
        <v>-9.4798657718120865</v>
      </c>
      <c r="X28" s="91">
        <f>Tab.4.1!X29/Tab.4.1!W29*100-100</f>
        <v>2.8421377818968097</v>
      </c>
      <c r="Y28" s="91">
        <f>Tab.4.1!Y29/Tab.4.1!X29*100-100</f>
        <v>1.592069690597782</v>
      </c>
      <c r="Z28" s="91">
        <f>Tab.4.1!Z29/Tab.4.1!Y29*100-100</f>
        <v>-1.0792430514488558</v>
      </c>
      <c r="AA28" s="91">
        <f>Tab.4.1!AA29/Tab.4.1!Z29*100-100</f>
        <v>9.8490509639814832</v>
      </c>
      <c r="AB28" s="91">
        <f>Tab.4.1!AB29/Tab.4.1!AA29*100-100</f>
        <v>2.4761904761904816</v>
      </c>
      <c r="AC28" s="91">
        <f>Tab.4.1!AC29/Tab.4.1!AB29*100-100</f>
        <v>-4.5804567180031768</v>
      </c>
      <c r="AD28" s="91">
        <f>Tab.4.1!AD29/Tab.4.1!AC29*100-100</f>
        <v>6.4421872825935793</v>
      </c>
      <c r="AE28" s="91">
        <f>Tab.4.1!AE29/Tab.4.1!AD29*100-100</f>
        <v>7.4248366013071916</v>
      </c>
      <c r="AF28" s="91">
        <f>Tab.4.1!AF29/Tab.4.1!AE29*100-100</f>
        <v>-0.13385251886103333</v>
      </c>
      <c r="AG28" s="91">
        <f>Tab.4.1!AG29/Tab.4.1!AF29*100-100</f>
        <v>-1.3281345193127834</v>
      </c>
      <c r="AH28" s="91">
        <f>Tab.4.1!AH29/Tab.4.1!AG29*100-100</f>
        <v>3.0130896517658528</v>
      </c>
      <c r="AI28" s="91">
        <f>Tab.4.1!AI29/Tab.4.1!AH29*100-100</f>
        <v>4.6991129225605306</v>
      </c>
      <c r="AJ28" s="91">
        <f>Tab.4.1!AJ29/Tab.4.1!AI29*100-100</f>
        <v>5.7820013739409433</v>
      </c>
      <c r="AK28" s="9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91" t="s">
        <v>102</v>
      </c>
      <c r="D29" s="91" t="s">
        <v>22</v>
      </c>
      <c r="E29" s="91" t="s">
        <v>22</v>
      </c>
      <c r="F29" s="91" t="s">
        <v>22</v>
      </c>
      <c r="G29" s="91" t="s">
        <v>22</v>
      </c>
      <c r="H29" s="91" t="s">
        <v>22</v>
      </c>
      <c r="I29" s="91" t="s">
        <v>22</v>
      </c>
      <c r="J29" s="91" t="s">
        <v>22</v>
      </c>
      <c r="K29" s="91" t="s">
        <v>22</v>
      </c>
      <c r="L29" s="91" t="s">
        <v>22</v>
      </c>
      <c r="M29" s="91">
        <f>Tab.4.1!M30/Tab.4.1!L30*100-100</f>
        <v>8.5891441349867961</v>
      </c>
      <c r="N29" s="91">
        <f>Tab.4.1!N30/Tab.4.1!M30*100-100</f>
        <v>-2.3027239539455309</v>
      </c>
      <c r="O29" s="91">
        <f>Tab.4.1!O30/Tab.4.1!N30*100-100</f>
        <v>2.8073201111430706</v>
      </c>
      <c r="P29" s="91">
        <f>Tab.4.1!P30/Tab.4.1!O30*100-100</f>
        <v>9.2451071761416443</v>
      </c>
      <c r="Q29" s="91">
        <f>Tab.4.1!Q30/Tab.4.1!P30*100-100</f>
        <v>0.36683159870329973</v>
      </c>
      <c r="R29" s="91">
        <f>Tab.4.1!R30/Tab.4.1!Q30*100-100</f>
        <v>-0.33999150021250557</v>
      </c>
      <c r="S29" s="91">
        <f>Tab.4.1!S30/Tab.4.1!R30*100-100</f>
        <v>0.32409381663111958</v>
      </c>
      <c r="T29" s="91">
        <f>Tab.4.1!T30/Tab.4.1!S30*100-100</f>
        <v>-7.8296352971180738</v>
      </c>
      <c r="U29" s="91">
        <f>Tab.4.1!U30/Tab.4.1!T30*100-100</f>
        <v>-8.5131894484412527</v>
      </c>
      <c r="V29" s="91">
        <f>Tab.4.1!V30/Tab.4.1!U30*100-100</f>
        <v>0.20163322915615822</v>
      </c>
      <c r="W29" s="91">
        <f>Tab.4.1!W30/Tab.4.1!V30*100-100</f>
        <v>-0.60368246302445527</v>
      </c>
      <c r="X29" s="91">
        <f>Tab.4.1!X30/Tab.4.1!W30*100-100</f>
        <v>-4.4235246482437418</v>
      </c>
      <c r="Y29" s="91">
        <f>Tab.4.1!Y30/Tab.4.1!X30*100-100</f>
        <v>-7.6255030713831928</v>
      </c>
      <c r="Z29" s="91">
        <f>Tab.4.1!Z30/Tab.4.1!Y30*100-100</f>
        <v>-1.4102270121531717</v>
      </c>
      <c r="AA29" s="91">
        <f>Tab.4.1!AA30/Tab.4.1!Z30*100-100</f>
        <v>4.0934992440981688</v>
      </c>
      <c r="AB29" s="91">
        <f>Tab.4.1!AB30/Tab.4.1!AA30*100-100</f>
        <v>-6.2898000223438828</v>
      </c>
      <c r="AC29" s="91">
        <f>Tab.4.1!AC30/Tab.4.1!AB30*100-100</f>
        <v>-4.1845493562231724</v>
      </c>
      <c r="AD29" s="91">
        <f>Tab.4.1!AD30/Tab.4.1!AC30*100-100</f>
        <v>3.9567002612915161</v>
      </c>
      <c r="AE29" s="91">
        <f>Tab.4.1!AE30/Tab.4.1!AD30*100-100</f>
        <v>3.8300418910831837</v>
      </c>
      <c r="AF29" s="91">
        <f>Tab.4.1!AF30/Tab.4.1!AE30*100-100</f>
        <v>3.6311239193083509</v>
      </c>
      <c r="AG29" s="91">
        <f>Tab.4.1!AG30/Tab.4.1!AF30*100-100</f>
        <v>1.245828698553936</v>
      </c>
      <c r="AH29" s="91">
        <f>Tab.4.1!AH30/Tab.4.1!AG30*100-100</f>
        <v>-0.84596791913864422</v>
      </c>
      <c r="AI29" s="91">
        <f>Tab.4.1!AI30/Tab.4.1!AH30*100-100</f>
        <v>-2.8254847645429351</v>
      </c>
      <c r="AJ29" s="91">
        <f>Tab.4.1!AJ30/Tab.4.1!AI30*100-100</f>
        <v>-3.6374002280501543</v>
      </c>
      <c r="AK29" s="91">
        <f>Tab.4.1!AK30/Tab.4.1!AJ30*100-100</f>
        <v>0.30765589871020893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91" t="s">
        <v>102</v>
      </c>
      <c r="D30" s="91" t="s">
        <v>22</v>
      </c>
      <c r="E30" s="91" t="s">
        <v>22</v>
      </c>
      <c r="F30" s="91" t="s">
        <v>22</v>
      </c>
      <c r="G30" s="91" t="s">
        <v>22</v>
      </c>
      <c r="H30" s="91" t="s">
        <v>22</v>
      </c>
      <c r="I30" s="91" t="s">
        <v>22</v>
      </c>
      <c r="J30" s="91" t="s">
        <v>22</v>
      </c>
      <c r="K30" s="91" t="s">
        <v>22</v>
      </c>
      <c r="L30" s="91" t="s">
        <v>22</v>
      </c>
      <c r="M30" s="91" t="s">
        <v>22</v>
      </c>
      <c r="N30" s="91" t="s">
        <v>22</v>
      </c>
      <c r="O30" s="91" t="s">
        <v>22</v>
      </c>
      <c r="P30" s="91" t="s">
        <v>22</v>
      </c>
      <c r="Q30" s="91" t="s">
        <v>22</v>
      </c>
      <c r="R30" s="91" t="s">
        <v>22</v>
      </c>
      <c r="S30" s="91" t="s">
        <v>22</v>
      </c>
      <c r="T30" s="91" t="s">
        <v>22</v>
      </c>
      <c r="U30" s="91">
        <f>Tab.4.1!U31/Tab.4.1!T31*100-100</f>
        <v>10.025445292620859</v>
      </c>
      <c r="V30" s="91">
        <f>Tab.4.1!V31/Tab.4.1!U31*100-100</f>
        <v>14.754856614246066</v>
      </c>
      <c r="W30" s="91">
        <f>Tab.4.1!W31/Tab.4.1!V31*100-100</f>
        <v>8.4240225715437305</v>
      </c>
      <c r="X30" s="91">
        <f>Tab.4.1!X31/Tab.4.1!W31*100-100</f>
        <v>-16.505576208178439</v>
      </c>
      <c r="Y30" s="91">
        <f>Tab.4.1!Y31/Tab.4.1!X31*100-100</f>
        <v>-23.152270703472837</v>
      </c>
      <c r="Z30" s="91">
        <f>Tab.4.1!Z31/Tab.4.1!Y31*100-100</f>
        <v>13.962920046349964</v>
      </c>
      <c r="AA30" s="91">
        <f>Tab.4.1!AA31/Tab.4.1!Z31*100-100</f>
        <v>28.52058973055415</v>
      </c>
      <c r="AB30" s="91">
        <f>Tab.4.1!AB31/Tab.4.1!AA31*100-100</f>
        <v>-5.1819620253164658</v>
      </c>
      <c r="AC30" s="91">
        <f>Tab.4.1!AC31/Tab.4.1!AB31*100-100</f>
        <v>-13.308302044221946</v>
      </c>
      <c r="AD30" s="91">
        <f>Tab.4.1!AD31/Tab.4.1!AC31*100-100</f>
        <v>-10.827718960538974</v>
      </c>
      <c r="AE30" s="91">
        <f>Tab.4.1!AE31/Tab.4.1!AD31*100-100</f>
        <v>-7.0696168375607158</v>
      </c>
      <c r="AF30" s="91">
        <f>Tab.4.1!AF31/Tab.4.1!AE31*100-100</f>
        <v>3.6585365853658516</v>
      </c>
      <c r="AG30" s="91">
        <f>Tab.4.1!AG31/Tab.4.1!AF31*100-100</f>
        <v>13.053221288515402</v>
      </c>
      <c r="AH30" s="91">
        <f>Tab.4.1!AH31/Tab.4.1!AG31*100-100</f>
        <v>2.7750247770069478</v>
      </c>
      <c r="AI30" s="91">
        <f>Tab.4.1!AI31/Tab.4.1!AH31*100-100</f>
        <v>-12.632594021215041</v>
      </c>
      <c r="AJ30" s="91">
        <f>Tab.4.1!AJ31/Tab.4.1!AI31*100-100</f>
        <v>-8.9403973509933934</v>
      </c>
      <c r="AK30" s="9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91" t="s">
        <v>102</v>
      </c>
      <c r="D31" s="91" t="s">
        <v>22</v>
      </c>
      <c r="E31" s="91" t="s">
        <v>22</v>
      </c>
      <c r="F31" s="91" t="s">
        <v>22</v>
      </c>
      <c r="G31" s="91" t="s">
        <v>22</v>
      </c>
      <c r="H31" s="91" t="s">
        <v>22</v>
      </c>
      <c r="I31" s="91" t="s">
        <v>22</v>
      </c>
      <c r="J31" s="91" t="s">
        <v>22</v>
      </c>
      <c r="K31" s="91" t="s">
        <v>22</v>
      </c>
      <c r="L31" s="91" t="s">
        <v>22</v>
      </c>
      <c r="M31" s="91" t="s">
        <v>22</v>
      </c>
      <c r="N31" s="91" t="s">
        <v>22</v>
      </c>
      <c r="O31" s="91" t="s">
        <v>22</v>
      </c>
      <c r="P31" s="91" t="s">
        <v>22</v>
      </c>
      <c r="Q31" s="91" t="s">
        <v>22</v>
      </c>
      <c r="R31" s="91" t="s">
        <v>22</v>
      </c>
      <c r="S31" s="91" t="s">
        <v>22</v>
      </c>
      <c r="T31" s="91" t="s">
        <v>22</v>
      </c>
      <c r="U31" s="91">
        <f>Tab.4.1!U32/Tab.4.1!T32*100-100</f>
        <v>-12.616875070406678</v>
      </c>
      <c r="V31" s="91">
        <f>Tab.4.1!V32/Tab.4.1!U32*100-100</f>
        <v>-3.8545829573288586</v>
      </c>
      <c r="W31" s="91">
        <f>Tab.4.1!W32/Tab.4.1!V32*100-100</f>
        <v>-3.606865111289892</v>
      </c>
      <c r="X31" s="91">
        <f>Tab.4.1!X32/Tab.4.1!W32*100-100</f>
        <v>9.7370983446936066E-2</v>
      </c>
      <c r="Y31" s="91">
        <f>Tab.4.1!Y32/Tab.4.1!X32*100-100</f>
        <v>-2.7793218454696955</v>
      </c>
      <c r="Z31" s="91">
        <f>Tab.4.1!Z32/Tab.4.1!Y32*100-100</f>
        <v>-5.202973127501437</v>
      </c>
      <c r="AA31" s="91">
        <f>Tab.4.1!AA32/Tab.4.1!Z32*100-100</f>
        <v>-3.1513872135102474</v>
      </c>
      <c r="AB31" s="91">
        <f>Tab.4.1!AB32/Tab.4.1!AA32*100-100</f>
        <v>-6.72582905184494</v>
      </c>
      <c r="AC31" s="91">
        <f>Tab.4.1!AC32/Tab.4.1!AB32*100-100</f>
        <v>-0.53413453513603315</v>
      </c>
      <c r="AD31" s="91">
        <f>Tab.4.1!AD32/Tab.4.1!AC32*100-100</f>
        <v>9.1122671589192805</v>
      </c>
      <c r="AE31" s="91">
        <f>Tab.4.1!AE32/Tab.4.1!AD32*100-100</f>
        <v>6.9363272839126466</v>
      </c>
      <c r="AF31" s="91">
        <f>Tab.4.1!AF32/Tab.4.1!AE32*100-100</f>
        <v>3.6243348195023657</v>
      </c>
      <c r="AG31" s="91">
        <f>Tab.4.1!AG32/Tab.4.1!AF32*100-100</f>
        <v>-1.6793893129771078</v>
      </c>
      <c r="AH31" s="91">
        <f>Tab.4.1!AH32/Tab.4.1!AG32*100-100</f>
        <v>-1.8774703557312193</v>
      </c>
      <c r="AI31" s="91">
        <f>Tab.4.1!AI32/Tab.4.1!AH32*100-100</f>
        <v>0.10070493454179541</v>
      </c>
      <c r="AJ31" s="91">
        <f>Tab.4.1!AJ32/Tab.4.1!AI32*100-100</f>
        <v>-2.2563955159528604</v>
      </c>
      <c r="AK31" s="9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91" t="s">
        <v>102</v>
      </c>
      <c r="D32" s="91" t="s">
        <v>22</v>
      </c>
      <c r="E32" s="91" t="s">
        <v>22</v>
      </c>
      <c r="F32" s="91" t="s">
        <v>22</v>
      </c>
      <c r="G32" s="91" t="s">
        <v>22</v>
      </c>
      <c r="H32" s="91" t="s">
        <v>22</v>
      </c>
      <c r="I32" s="91" t="s">
        <v>22</v>
      </c>
      <c r="J32" s="91" t="s">
        <v>22</v>
      </c>
      <c r="K32" s="91" t="s">
        <v>22</v>
      </c>
      <c r="L32" s="91" t="s">
        <v>22</v>
      </c>
      <c r="M32" s="91" t="s">
        <v>22</v>
      </c>
      <c r="N32" s="91" t="s">
        <v>22</v>
      </c>
      <c r="O32" s="91" t="s">
        <v>22</v>
      </c>
      <c r="P32" s="91" t="s">
        <v>22</v>
      </c>
      <c r="Q32" s="91" t="s">
        <v>22</v>
      </c>
      <c r="R32" s="91" t="s">
        <v>22</v>
      </c>
      <c r="S32" s="91" t="s">
        <v>22</v>
      </c>
      <c r="T32" s="91" t="s">
        <v>22</v>
      </c>
      <c r="U32" s="91" t="s">
        <v>106</v>
      </c>
      <c r="V32" s="91" t="s">
        <v>106</v>
      </c>
      <c r="W32" s="91" t="s">
        <v>106</v>
      </c>
      <c r="X32" s="91" t="s">
        <v>106</v>
      </c>
      <c r="Y32" s="91" t="s">
        <v>106</v>
      </c>
      <c r="Z32" s="91" t="s">
        <v>106</v>
      </c>
      <c r="AA32" s="91" t="s">
        <v>106</v>
      </c>
      <c r="AB32" s="91" t="s">
        <v>106</v>
      </c>
      <c r="AC32" s="91" t="s">
        <v>106</v>
      </c>
      <c r="AD32" s="91" t="s">
        <v>106</v>
      </c>
      <c r="AE32" s="91" t="s">
        <v>106</v>
      </c>
      <c r="AF32" s="91" t="s">
        <v>106</v>
      </c>
      <c r="AG32" s="91" t="s">
        <v>106</v>
      </c>
      <c r="AH32" s="91" t="s">
        <v>106</v>
      </c>
      <c r="AI32" s="91" t="s">
        <v>106</v>
      </c>
      <c r="AJ32" s="91" t="s">
        <v>106</v>
      </c>
      <c r="AK32" s="9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105" t="s">
        <v>102</v>
      </c>
      <c r="D33" s="105">
        <f>Tab.4.1!D34/Tab.4.1!C34*100-100</f>
        <v>8.6277141350716562</v>
      </c>
      <c r="E33" s="105">
        <f>Tab.4.1!E34/Tab.4.1!D34*100-100</f>
        <v>8.054244068893496</v>
      </c>
      <c r="F33" s="105">
        <f>Tab.4.1!F34/Tab.4.1!E34*100-100</f>
        <v>8.5346763765058284</v>
      </c>
      <c r="G33" s="105">
        <f>Tab.4.1!G34/Tab.4.1!F34*100-100</f>
        <v>4.0371229698375828</v>
      </c>
      <c r="H33" s="105">
        <f>Tab.4.1!H34/Tab.4.1!G34*100-100</f>
        <v>1.2259806639824546</v>
      </c>
      <c r="I33" s="105">
        <f>Tab.4.1!I34/Tab.4.1!H34*100-100</f>
        <v>2.1555060675709541</v>
      </c>
      <c r="J33" s="105">
        <f>Tab.4.1!J34/Tab.4.1!I34*100-100</f>
        <v>1.2357048763712157</v>
      </c>
      <c r="K33" s="105">
        <f>Tab.4.1!K34/Tab.4.1!J34*100-100</f>
        <v>0.21188148455225075</v>
      </c>
      <c r="L33" s="105">
        <f>Tab.4.1!L34/Tab.4.1!K34*100-100</f>
        <v>-0.80666475150820816</v>
      </c>
      <c r="M33" s="105">
        <f>Tab.4.1!M34/Tab.4.1!L34*100-100</f>
        <v>1.5766365858461882</v>
      </c>
      <c r="N33" s="105">
        <f>Tab.4.1!N34/Tab.4.1!M34*100-100</f>
        <v>3.4099721728023411</v>
      </c>
      <c r="O33" s="105">
        <f>Tab.4.1!O34/Tab.4.1!N34*100-100</f>
        <v>3.5622118799214775</v>
      </c>
      <c r="P33" s="105">
        <f>Tab.4.1!P34/Tab.4.1!O34*100-100</f>
        <v>4.7591156926222595</v>
      </c>
      <c r="Q33" s="105">
        <f>Tab.4.1!Q34/Tab.4.1!P34*100-100</f>
        <v>3.9390889776666427</v>
      </c>
      <c r="R33" s="105">
        <f>Tab.4.1!R34/Tab.4.1!Q34*100-100</f>
        <v>1.7662937172365076</v>
      </c>
      <c r="S33" s="105">
        <f>Tab.4.1!S34/Tab.4.1!R34*100-100</f>
        <v>-0.23257154938781355</v>
      </c>
      <c r="T33" s="105">
        <f>Tab.4.1!T34/Tab.4.1!S34*100-100</f>
        <v>-2.8175933418101806</v>
      </c>
      <c r="U33" s="105">
        <f>Tab.4.1!U34/Tab.4.1!T34*100-100</f>
        <v>-3.3740719815238691</v>
      </c>
      <c r="V33" s="105">
        <f>Tab.4.1!V34/Tab.4.1!U34*100-100</f>
        <v>-0.74064195808500699</v>
      </c>
      <c r="W33" s="105">
        <f>Tab.4.1!W34/Tab.4.1!V34*100-100</f>
        <v>-0.57047777513666631</v>
      </c>
      <c r="X33" s="105">
        <f>Tab.4.1!X34/Tab.4.1!W34*100-100</f>
        <v>-1.0924133916785337</v>
      </c>
      <c r="Y33" s="105">
        <f>Tab.4.1!Y34/Tab.4.1!X34*100-100</f>
        <v>-2.1648206141364881</v>
      </c>
      <c r="Z33" s="105">
        <f>Tab.4.1!Z34/Tab.4.1!Y34*100-100</f>
        <v>1.3963780102699275E-2</v>
      </c>
      <c r="AA33" s="105">
        <f>Tab.4.1!AA34/Tab.4.1!Z34*100-100</f>
        <v>-0.9676622525802685</v>
      </c>
      <c r="AB33" s="105">
        <f>Tab.4.1!AB34/Tab.4.1!AA34*100-100</f>
        <v>-2.6493872681921715</v>
      </c>
      <c r="AC33" s="105">
        <f>Tab.4.1!AC34/Tab.4.1!AB34*100-100</f>
        <v>-3.5670123764857919</v>
      </c>
      <c r="AD33" s="105">
        <f>Tab.4.1!AD34/Tab.4.1!AC34*100-100</f>
        <v>-2.14520880263386</v>
      </c>
      <c r="AE33" s="105">
        <f>Tab.4.1!AE34/Tab.4.1!AD34*100-100</f>
        <v>-0.99754450583179732</v>
      </c>
      <c r="AF33" s="105">
        <f>Tab.4.1!AF34/Tab.4.1!AE34*100-100</f>
        <v>-2.2381741650072087</v>
      </c>
      <c r="AG33" s="105">
        <f>Tab.4.1!AG34/Tab.4.1!AF34*100-100</f>
        <v>-4.0653282267704327</v>
      </c>
      <c r="AH33" s="105">
        <f>Tab.4.1!AH34/Tab.4.1!AG34*100-100</f>
        <v>-3.0475633478697688</v>
      </c>
      <c r="AI33" s="105">
        <f>Tab.4.1!AI34/Tab.4.1!AH34*100-100</f>
        <v>-1.9119806966009207</v>
      </c>
      <c r="AJ33" s="105">
        <f>Tab.4.1!AJ34/Tab.4.1!AI34*100-100</f>
        <v>-2.9867108746223181</v>
      </c>
      <c r="AK33" s="105">
        <f>Tab.4.1!AK34/Tab.4.1!AJ34*100-100</f>
        <v>-1.7488010583760314</v>
      </c>
      <c r="AL33" s="162" t="s">
        <v>8</v>
      </c>
      <c r="AM33" s="36"/>
    </row>
    <row r="34" spans="1:39" ht="16.899999999999999" customHeight="1">
      <c r="A34" s="31"/>
      <c r="B34" s="45"/>
      <c r="C34" s="9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.28515625" style="24" customWidth="1"/>
    <col min="2" max="2" width="46.4257812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.42578125" style="24" customWidth="1"/>
    <col min="39" max="39" width="10" style="24" customWidth="1"/>
    <col min="40" max="16384" width="15.7109375" style="24"/>
  </cols>
  <sheetData>
    <row r="1" spans="1:42" s="146" customFormat="1" ht="21" customHeight="1">
      <c r="A1" s="140" t="s">
        <v>156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22"/>
      <c r="B2" s="75"/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123">
        <v>2022</v>
      </c>
      <c r="AI2" s="123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20">
        <f>Tab.4.1!C4/Tab.4.1!C$34*100</f>
        <v>4.7580245730080373</v>
      </c>
      <c r="D3" s="20">
        <f>Tab.4.1!D4/Tab.4.1!D$34*100</f>
        <v>3.7314859756725349</v>
      </c>
      <c r="E3" s="20">
        <f>Tab.4.1!E4/Tab.4.1!E$34*100</f>
        <v>4.0291295174572923</v>
      </c>
      <c r="F3" s="20">
        <f>Tab.4.1!F4/Tab.4.1!F$34*100</f>
        <v>4.709349720950649</v>
      </c>
      <c r="G3" s="20">
        <f>Tab.4.1!G4/Tab.4.1!G$34*100</f>
        <v>4.4482484268389717</v>
      </c>
      <c r="H3" s="20">
        <f>Tab.4.1!H4/Tab.4.1!H$34*100</f>
        <v>3.8453751890533634</v>
      </c>
      <c r="I3" s="20">
        <f>Tab.4.1!I4/Tab.4.1!I$34*100</f>
        <v>3.4005199286555294</v>
      </c>
      <c r="J3" s="20">
        <f>Tab.4.1!J4/Tab.4.1!J$34*100</f>
        <v>3.3774369249548029</v>
      </c>
      <c r="K3" s="20">
        <f>Tab.4.1!K4/Tab.4.1!K$34*100</f>
        <v>3.4070669347888534</v>
      </c>
      <c r="L3" s="20">
        <f>Tab.4.1!L4/Tab.4.1!L$34*100</f>
        <v>3.6120153377431277</v>
      </c>
      <c r="M3" s="20">
        <f>Tab.4.1!M4/Tab.4.1!M$34*100</f>
        <v>3.7338625062725241</v>
      </c>
      <c r="N3" s="20">
        <f>Tab.4.1!N4/Tab.4.1!N$34*100</f>
        <v>3.7463881597811937</v>
      </c>
      <c r="O3" s="20">
        <f>Tab.4.1!O4/Tab.4.1!O$34*100</f>
        <v>3.8177287442494463</v>
      </c>
      <c r="P3" s="20">
        <f>Tab.4.1!P4/Tab.4.1!P$34*100</f>
        <v>3.5446718103544668</v>
      </c>
      <c r="Q3" s="20">
        <f>Tab.4.1!Q4/Tab.4.1!Q$34*100</f>
        <v>3.3536108285736637</v>
      </c>
      <c r="R3" s="20">
        <f>Tab.4.1!R4/Tab.4.1!R$34*100</f>
        <v>3.3694043477425182</v>
      </c>
      <c r="S3" s="20">
        <f>Tab.4.1!S4/Tab.4.1!S$34*100</f>
        <v>3.4947790236196199</v>
      </c>
      <c r="T3" s="20">
        <f>Tab.4.1!T4/Tab.4.1!T$34*100</f>
        <v>3.5742959945285322</v>
      </c>
      <c r="U3" s="20">
        <f>Tab.4.1!U4/Tab.4.1!U$34*100</f>
        <v>3.383153985823169</v>
      </c>
      <c r="V3" s="20">
        <f>Tab.4.1!V4/Tab.4.1!V$34*100</f>
        <v>3.4921094242515065</v>
      </c>
      <c r="W3" s="20">
        <f>Tab.4.1!W4/Tab.4.1!W$34*100</f>
        <v>3.6285586587533389</v>
      </c>
      <c r="X3" s="20">
        <f>Tab.4.1!X4/Tab.4.1!X$34*100</f>
        <v>3.3817440467433109</v>
      </c>
      <c r="Y3" s="20">
        <f>Tab.4.1!Y4/Tab.4.1!Y$34*100</f>
        <v>2.8883542073943587</v>
      </c>
      <c r="Z3" s="20">
        <f>Tab.4.1!Z4/Tab.4.1!Z$34*100</f>
        <v>2.3574013811472323</v>
      </c>
      <c r="AA3" s="20">
        <f>Tab.4.1!AA4/Tab.4.1!AA$34*100</f>
        <v>2.7925387701984605</v>
      </c>
      <c r="AB3" s="20">
        <f>Tab.4.1!AB4/Tab.4.1!AB$34*100</f>
        <v>4.0761081466463178</v>
      </c>
      <c r="AC3" s="20">
        <f>Tab.4.1!AC4/Tab.4.1!AC$34*100</f>
        <v>4.3400912609022129</v>
      </c>
      <c r="AD3" s="20">
        <f>Tab.4.1!AD4/Tab.4.1!AD$34*100</f>
        <v>3.5309533928318459</v>
      </c>
      <c r="AE3" s="20">
        <f>Tab.4.1!AE4/Tab.4.1!AE$34*100</f>
        <v>2.8653875964370461</v>
      </c>
      <c r="AF3" s="20">
        <f>Tab.4.1!AF4/Tab.4.1!AF$34*100</f>
        <v>3.1334618105530212</v>
      </c>
      <c r="AG3" s="20">
        <f>Tab.4.1!AG4/Tab.4.1!AG$34*100</f>
        <v>3.722680635195097</v>
      </c>
      <c r="AH3" s="20">
        <f>Tab.4.1!AH4/Tab.4.1!AH$34*100</f>
        <v>4.1885228703315143</v>
      </c>
      <c r="AI3" s="20">
        <f>Tab.4.1!AI4/Tab.4.1!AI$34*100</f>
        <v>4.5589454263482976</v>
      </c>
      <c r="AJ3" s="20">
        <f>Tab.4.1!AJ4/Tab.4.1!AJ$34*100</f>
        <v>4.7185932418279046</v>
      </c>
      <c r="AK3" s="20">
        <f>Tab.4.1!AK4/Tab.4.1!AK$34*100</f>
        <v>4.6062136194684058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20">
        <f>Tab.4.1!C5/Tab.4.1!C$34*100</f>
        <v>23.825272811516403</v>
      </c>
      <c r="D4" s="20">
        <f>Tab.4.1!D5/Tab.4.1!D$34*100</f>
        <v>24.895203635882272</v>
      </c>
      <c r="E4" s="20">
        <f>Tab.4.1!E5/Tab.4.1!E$34*100</f>
        <v>24.343564962907507</v>
      </c>
      <c r="F4" s="20">
        <f>Tab.4.1!F5/Tab.4.1!F$34*100</f>
        <v>23.901674296105853</v>
      </c>
      <c r="G4" s="20">
        <f>Tab.4.1!G5/Tab.4.1!G$34*100</f>
        <v>24.330351761217063</v>
      </c>
      <c r="H4" s="20">
        <f>Tab.4.1!H5/Tab.4.1!H$34*100</f>
        <v>25.342082385585503</v>
      </c>
      <c r="I4" s="20">
        <f>Tab.4.1!I5/Tab.4.1!I$34*100</f>
        <v>26.172462433405997</v>
      </c>
      <c r="J4" s="20">
        <f>Tab.4.1!J5/Tab.4.1!J$34*100</f>
        <v>26.117847560484108</v>
      </c>
      <c r="K4" s="20">
        <f>Tab.4.1!K5/Tab.4.1!K$34*100</f>
        <v>27.204826199368</v>
      </c>
      <c r="L4" s="20">
        <f>Tab.4.1!L5/Tab.4.1!L$34*100</f>
        <v>27.73189068961922</v>
      </c>
      <c r="M4" s="20">
        <f>Tab.4.1!M5/Tab.4.1!M$34*100</f>
        <v>25.938597691711145</v>
      </c>
      <c r="N4" s="20">
        <f>Tab.4.1!N5/Tab.4.1!N$34*100</f>
        <v>25.827690407393515</v>
      </c>
      <c r="O4" s="20">
        <f>Tab.4.1!O5/Tab.4.1!O$34*100</f>
        <v>26.336471289827912</v>
      </c>
      <c r="P4" s="20">
        <f>Tab.4.1!P5/Tab.4.1!P$34*100</f>
        <v>25.498866558913519</v>
      </c>
      <c r="Q4" s="20">
        <f>Tab.4.1!Q5/Tab.4.1!Q$34*100</f>
        <v>24.261599248885059</v>
      </c>
      <c r="R4" s="20">
        <f>Tab.4.1!R5/Tab.4.1!R$34*100</f>
        <v>23.581986276356506</v>
      </c>
      <c r="S4" s="20">
        <f>Tab.4.1!S5/Tab.4.1!S$34*100</f>
        <v>23.576272492582749</v>
      </c>
      <c r="T4" s="20">
        <f>Tab.4.1!T5/Tab.4.1!T$34*100</f>
        <v>23.907936602337269</v>
      </c>
      <c r="U4" s="20">
        <f>Tab.4.1!U5/Tab.4.1!U$34*100</f>
        <v>24.40528092077593</v>
      </c>
      <c r="V4" s="20">
        <f>Tab.4.1!V5/Tab.4.1!V$34*100</f>
        <v>25.040047126424902</v>
      </c>
      <c r="W4" s="20">
        <f>Tab.4.1!W5/Tab.4.1!W$34*100</f>
        <v>26.333295221860741</v>
      </c>
      <c r="X4" s="20">
        <f>Tab.4.1!X5/Tab.4.1!X$34*100</f>
        <v>26.925744551167529</v>
      </c>
      <c r="Y4" s="20">
        <f>Tab.4.1!Y5/Tab.4.1!Y$34*100</f>
        <v>27.388343466025049</v>
      </c>
      <c r="Z4" s="20">
        <f>Tab.4.1!Z5/Tab.4.1!Z$34*100</f>
        <v>26.87867169292565</v>
      </c>
      <c r="AA4" s="20">
        <f>Tab.4.1!AA5/Tab.4.1!AA$34*100</f>
        <v>25.464700140982544</v>
      </c>
      <c r="AB4" s="20">
        <f>Tab.4.1!AB5/Tab.4.1!AB$34*100</f>
        <v>25.221963527799744</v>
      </c>
      <c r="AC4" s="20">
        <f>Tab.4.1!AC5/Tab.4.1!AC$34*100</f>
        <v>25.959683474845498</v>
      </c>
      <c r="AD4" s="20">
        <f>Tab.4.1!AD5/Tab.4.1!AD$34*100</f>
        <v>25.78268876611418</v>
      </c>
      <c r="AE4" s="20">
        <f>Tab.4.1!AE5/Tab.4.1!AE$34*100</f>
        <v>25.094499362054783</v>
      </c>
      <c r="AF4" s="20">
        <f>Tab.4.1!AF5/Tab.4.1!AF$34*100</f>
        <v>24.798136267167564</v>
      </c>
      <c r="AG4" s="20">
        <f>Tab.4.1!AG5/Tab.4.1!AG$34*100</f>
        <v>24.482219368619123</v>
      </c>
      <c r="AH4" s="20">
        <f>Tab.4.1!AH5/Tab.4.1!AH$34*100</f>
        <v>23.936477129668486</v>
      </c>
      <c r="AI4" s="20">
        <f>Tab.4.1!AI5/Tab.4.1!AI$34*100</f>
        <v>22.647664376052838</v>
      </c>
      <c r="AJ4" s="20">
        <f>Tab.4.1!AJ5/Tab.4.1!AJ$34*100</f>
        <v>22.332010363265532</v>
      </c>
      <c r="AK4" s="20">
        <f>Tab.4.1!AK5/Tab.4.1!AK$34*100</f>
        <v>22.185286485728312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20">
        <f>Tab.4.1!C6/Tab.4.1!C$34*100</f>
        <v>12.176261004329836</v>
      </c>
      <c r="D5" s="20">
        <f>Tab.4.1!D6/Tab.4.1!D$34*100</f>
        <v>12.600567738898938</v>
      </c>
      <c r="E5" s="20">
        <f>Tab.4.1!E6/Tab.4.1!E$34*100</f>
        <v>12.366432995303887</v>
      </c>
      <c r="F5" s="20">
        <f>Tab.4.1!F6/Tab.4.1!F$34*100</f>
        <v>12.355929014861729</v>
      </c>
      <c r="G5" s="20">
        <f>Tab.4.1!G6/Tab.4.1!G$34*100</f>
        <v>10.900016876823299</v>
      </c>
      <c r="H5" s="20">
        <f>Tab.4.1!H6/Tab.4.1!H$34*100</f>
        <v>9.8236295864048309</v>
      </c>
      <c r="I5" s="20">
        <f>Tab.4.1!I6/Tab.4.1!I$34*100</f>
        <v>10.222543453678554</v>
      </c>
      <c r="J5" s="20">
        <f>Tab.4.1!J6/Tab.4.1!J$34*100</f>
        <v>10.189887265231862</v>
      </c>
      <c r="K5" s="20">
        <f>Tab.4.1!K6/Tab.4.1!K$34*100</f>
        <v>9.9247342717609879</v>
      </c>
      <c r="L5" s="20">
        <f>Tab.4.1!L6/Tab.4.1!L$34*100</f>
        <v>10.357610370353211</v>
      </c>
      <c r="M5" s="20">
        <f>Tab.4.1!M6/Tab.4.1!M$34*100</f>
        <v>9.6174900780073909</v>
      </c>
      <c r="N5" s="20">
        <f>Tab.4.1!N6/Tab.4.1!N$34*100</f>
        <v>9.6874517502260851</v>
      </c>
      <c r="O5" s="20">
        <f>Tab.4.1!O6/Tab.4.1!O$34*100</f>
        <v>9.2956636565002562</v>
      </c>
      <c r="P5" s="20">
        <f>Tab.4.1!P6/Tab.4.1!P$34*100</f>
        <v>8.9679078608967906</v>
      </c>
      <c r="Q5" s="20">
        <f>Tab.4.1!Q6/Tab.4.1!Q$34*100</f>
        <v>8.602613254048979</v>
      </c>
      <c r="R5" s="20">
        <f>Tab.4.1!R6/Tab.4.1!R$34*100</f>
        <v>8.2226536221577238</v>
      </c>
      <c r="S5" s="20">
        <f>Tab.4.1!S6/Tab.4.1!S$34*100</f>
        <v>8.1002196277886966</v>
      </c>
      <c r="T5" s="20">
        <f>Tab.4.1!T6/Tab.4.1!T$34*100</f>
        <v>8.3489448590997863</v>
      </c>
      <c r="U5" s="20">
        <f>Tab.4.1!U6/Tab.4.1!U$34*100</f>
        <v>8.6835653395976724</v>
      </c>
      <c r="V5" s="20">
        <f>Tab.4.1!V6/Tab.4.1!V$34*100</f>
        <v>8.5799030601171964</v>
      </c>
      <c r="W5" s="20">
        <f>Tab.4.1!W6/Tab.4.1!W$34*100</f>
        <v>8.3214668066397124</v>
      </c>
      <c r="X5" s="20">
        <f>Tab.4.1!X6/Tab.4.1!X$34*100</f>
        <v>8.1517055843964759</v>
      </c>
      <c r="Y5" s="20">
        <f>Tab.4.1!Y6/Tab.4.1!Y$34*100</f>
        <v>8.1870716878987739</v>
      </c>
      <c r="Z5" s="20">
        <f>Tab.4.1!Z6/Tab.4.1!Z$34*100</f>
        <v>7.9496514912308971</v>
      </c>
      <c r="AA5" s="20">
        <f>Tab.4.1!AA6/Tab.4.1!AA$34*100</f>
        <v>7.8874308643314173</v>
      </c>
      <c r="AB5" s="20">
        <f>Tab.4.1!AB6/Tab.4.1!AB$34*100</f>
        <v>8.0385887909810965</v>
      </c>
      <c r="AC5" s="20">
        <f>Tab.4.1!AC6/Tab.4.1!AC$34*100</f>
        <v>8.2319644198001498</v>
      </c>
      <c r="AD5" s="20">
        <f>Tab.4.1!AD6/Tab.4.1!AD$34*100</f>
        <v>8.2070170467960537</v>
      </c>
      <c r="AE5" s="20">
        <f>Tab.4.1!AE6/Tab.4.1!AE$34*100</f>
        <v>7.9093283092663027</v>
      </c>
      <c r="AF5" s="20">
        <f>Tab.4.1!AF6/Tab.4.1!AF$34*100</f>
        <v>8.0135632912936359</v>
      </c>
      <c r="AG5" s="20">
        <f>Tab.4.1!AG6/Tab.4.1!AG$34*100</f>
        <v>7.836954725185306</v>
      </c>
      <c r="AH5" s="20">
        <f>Tab.4.1!AH6/Tab.4.1!AH$34*100</f>
        <v>7.7436529584557281</v>
      </c>
      <c r="AI5" s="20">
        <f>Tab.4.1!AI6/Tab.4.1!AI$34*100</f>
        <v>7.401267413567207</v>
      </c>
      <c r="AJ5" s="20">
        <f>Tab.4.1!AJ6/Tab.4.1!AJ$34*100</f>
        <v>7.3025191555041085</v>
      </c>
      <c r="AK5" s="20">
        <f>Tab.4.1!AK6/Tab.4.1!AK$34*100</f>
        <v>7.2740023844589388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1" t="s">
        <v>22</v>
      </c>
      <c r="T6" s="20">
        <f>Tab.4.1!T7/Tab.4.1!T$34*100</f>
        <v>8.0287846798893808E-2</v>
      </c>
      <c r="U6" s="20">
        <f>Tab.4.1!U7/Tab.4.1!U$34*100</f>
        <v>8.5143050583178614E-2</v>
      </c>
      <c r="V6" s="20">
        <f>Tab.4.1!V7/Tab.4.1!V$34*100</f>
        <v>8.5778361116565574E-2</v>
      </c>
      <c r="W6" s="20">
        <f>Tab.4.1!W7/Tab.4.1!W$34*100</f>
        <v>8.5231111434481185E-2</v>
      </c>
      <c r="X6" s="20">
        <f>Tab.4.1!X7/Tab.4.1!X$34*100</f>
        <v>8.5121587254881365E-2</v>
      </c>
      <c r="Y6" s="20">
        <f>Tab.4.1!Y7/Tab.4.1!Y$34*100</f>
        <v>8.9153365271004745E-2</v>
      </c>
      <c r="Z6" s="20">
        <f>Tab.4.1!Z7/Tab.4.1!Z$34*100</f>
        <v>9.1288891752854123E-2</v>
      </c>
      <c r="AA6" s="20">
        <f>Tab.4.1!AA7/Tab.4.1!AA$34*100</f>
        <v>9.3265372519249531E-2</v>
      </c>
      <c r="AB6" s="20">
        <f>Tab.4.1!AB7/Tab.4.1!AB$34*100</f>
        <v>9.1347599897512455E-2</v>
      </c>
      <c r="AC6" s="20">
        <f>Tab.4.1!AC7/Tab.4.1!AC$34*100</f>
        <v>0.10050251256281406</v>
      </c>
      <c r="AD6" s="20">
        <f>Tab.4.1!AD7/Tab.4.1!AD$34*100</f>
        <v>9.5622609434764139E-2</v>
      </c>
      <c r="AE6" s="20">
        <f>Tab.4.1!AE7/Tab.4.1!AE$34*100</f>
        <v>9.5393677784004871E-2</v>
      </c>
      <c r="AF6" s="20">
        <f>Tab.4.1!AF7/Tab.4.1!AF$34*100</f>
        <v>9.6357914765935637E-2</v>
      </c>
      <c r="AG6" s="20">
        <f>Tab.4.1!AG7/Tab.4.1!AG$34*100</f>
        <v>0.10552680762335828</v>
      </c>
      <c r="AH6" s="20">
        <f>Tab.4.1!AH7/Tab.4.1!AH$34*100</f>
        <v>0.1062211498111624</v>
      </c>
      <c r="AI6" s="20">
        <f>Tab.4.1!AI7/Tab.4.1!AI$34*100</f>
        <v>5.347736570496537E-2</v>
      </c>
      <c r="AJ6" s="20">
        <f>Tab.4.1!AJ7/Tab.4.1!AJ$34*100</f>
        <v>5.3745659004465027E-2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f>Tab.4.1!C8/Tab.4.1!C$34*100</f>
        <v>11.965361325472527</v>
      </c>
      <c r="D7" s="20">
        <f>Tab.4.1!D8/Tab.4.1!D$34*100</f>
        <v>12.076953624851079</v>
      </c>
      <c r="E7" s="20">
        <f>Tab.4.1!E8/Tab.4.1!E$34*100</f>
        <v>11.662696522153405</v>
      </c>
      <c r="F7" s="20">
        <f>Tab.4.1!F8/Tab.4.1!F$34*100</f>
        <v>11.676177337430238</v>
      </c>
      <c r="G7" s="20">
        <f>Tab.4.1!G8/Tab.4.1!G$34*100</f>
        <v>10.429876799189913</v>
      </c>
      <c r="H7" s="20">
        <f>Tab.4.1!H8/Tab.4.1!H$34*100</f>
        <v>9.4997082326041138</v>
      </c>
      <c r="I7" s="20">
        <f>Tab.4.1!I8/Tab.4.1!I$34*100</f>
        <v>9.9252748277590594</v>
      </c>
      <c r="J7" s="20">
        <f>Tab.4.1!J8/Tab.4.1!J$34*100</f>
        <v>9.8179431374581139</v>
      </c>
      <c r="K7" s="20">
        <f>Tab.4.1!K8/Tab.4.1!K$34*100</f>
        <v>9.5076127549554705</v>
      </c>
      <c r="L7" s="20">
        <f>Tab.4.1!L8/Tab.4.1!L$34*100</f>
        <v>9.9278291996339334</v>
      </c>
      <c r="M7" s="20">
        <f>Tab.4.1!M8/Tab.4.1!M$34*100</f>
        <v>9.2069248665663075</v>
      </c>
      <c r="N7" s="20">
        <f>Tab.4.1!N8/Tab.4.1!N$34*100</f>
        <v>9.2937335950768674</v>
      </c>
      <c r="O7" s="20">
        <f>Tab.4.1!O8/Tab.4.1!O$34*100</f>
        <v>8.8494632816493439</v>
      </c>
      <c r="P7" s="20">
        <f>Tab.4.1!P8/Tab.4.1!P$34*100</f>
        <v>8.546044138127332</v>
      </c>
      <c r="Q7" s="20">
        <f>Tab.4.1!Q8/Tab.4.1!Q$34*100</f>
        <v>8.141968547062044</v>
      </c>
      <c r="R7" s="20">
        <f>Tab.4.1!R8/Tab.4.1!R$34*100</f>
        <v>7.7805754704288157</v>
      </c>
      <c r="S7" s="20">
        <f>Tab.4.1!S8/Tab.4.1!S$34*100</f>
        <v>7.6513312526490198</v>
      </c>
      <c r="T7" s="20">
        <f>Tab.4.1!T8/Tab.4.1!T$34*100</f>
        <v>7.8919979779357092</v>
      </c>
      <c r="U7" s="20">
        <f>Tab.4.1!U8/Tab.4.1!U$34*100</f>
        <v>8.1532164582542599</v>
      </c>
      <c r="V7" s="20">
        <f>Tab.4.1!V8/Tab.4.1!V$34*100</f>
        <v>8.0610989964965221</v>
      </c>
      <c r="W7" s="20">
        <f>Tab.4.1!W8/Tab.4.1!W$34*100</f>
        <v>7.8142377532247496</v>
      </c>
      <c r="X7" s="20">
        <f>Tab.4.1!X8/Tab.4.1!X$34*100</f>
        <v>7.6493831312133498</v>
      </c>
      <c r="Y7" s="20">
        <f>Tab.4.1!Y8/Tab.4.1!Y$34*100</f>
        <v>7.6994135212356873</v>
      </c>
      <c r="Z7" s="20">
        <f>Tab.4.1!Z8/Tab.4.1!Z$34*100</f>
        <v>7.4609874236126776</v>
      </c>
      <c r="AA7" s="20">
        <f>Tab.4.1!AA8/Tab.4.1!AA$34*100</f>
        <v>7.3885695694610138</v>
      </c>
      <c r="AB7" s="20">
        <f>Tab.4.1!AB8/Tab.4.1!AB$34*100</f>
        <v>7.5328350061826725</v>
      </c>
      <c r="AC7" s="20">
        <f>Tab.4.1!AC8/Tab.4.1!AC$34*100</f>
        <v>7.7063478311095706</v>
      </c>
      <c r="AD7" s="20">
        <f>Tab.4.1!AD8/Tab.4.1!AD$34*100</f>
        <v>7.6781413797988378</v>
      </c>
      <c r="AE7" s="20">
        <f>Tab.4.1!AE8/Tab.4.1!AE$34*100</f>
        <v>7.3834706604819766</v>
      </c>
      <c r="AF7" s="20">
        <f>Tab.4.1!AF8/Tab.4.1!AF$34*100</f>
        <v>7.4927426633815521</v>
      </c>
      <c r="AG7" s="20">
        <f>Tab.4.1!AG8/Tab.4.1!AG$34*100</f>
        <v>7.3474629066914154</v>
      </c>
      <c r="AH7" s="20">
        <f>Tab.4.1!AH8/Tab.4.1!AH$34*100</f>
        <v>7.2912295425933689</v>
      </c>
      <c r="AI7" s="20">
        <f>Tab.4.1!AI8/Tab.4.1!AI$34*100</f>
        <v>7.0550014706275572</v>
      </c>
      <c r="AJ7" s="20">
        <f>Tab.4.1!AJ8/Tab.4.1!AJ$34*100</f>
        <v>7.0089851717104912</v>
      </c>
      <c r="AK7" s="20">
        <f>Tab.4.1!AK8/Tab.4.1!AK$34*100</f>
        <v>6.9738410828248831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98">
        <v>0</v>
      </c>
      <c r="AG8" s="98">
        <v>0</v>
      </c>
      <c r="AH8" s="98">
        <v>0</v>
      </c>
      <c r="AI8" s="98">
        <v>0</v>
      </c>
      <c r="AJ8" s="98">
        <v>0</v>
      </c>
      <c r="AK8" s="2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0">
        <f>Tab.4.1!T10/Tab.4.1!T$34*100</f>
        <v>0.37665903436518089</v>
      </c>
      <c r="U9" s="20">
        <f>Tab.4.1!U10/Tab.4.1!U$34*100</f>
        <v>0.44520583076023507</v>
      </c>
      <c r="V9" s="20">
        <f>Tab.4.1!V10/Tab.4.1!V$34*100</f>
        <v>0.4330257025041081</v>
      </c>
      <c r="W9" s="20">
        <f>Tab.4.1!W10/Tab.4.1!W$34*100</f>
        <v>0.42199794198047996</v>
      </c>
      <c r="X9" s="20">
        <f>Tab.4.1!X10/Tab.4.1!X$34*100</f>
        <v>0.41720086592824562</v>
      </c>
      <c r="Y9" s="20">
        <f>Tab.4.1!Y10/Tab.4.1!Y$34*100</f>
        <v>0.3985048013920815</v>
      </c>
      <c r="Z9" s="20">
        <f>Tab.4.1!Z10/Tab.4.1!Z$34*100</f>
        <v>0.39737517586536497</v>
      </c>
      <c r="AA9" s="20">
        <f>Tab.4.1!AA10/Tab.4.1!AA$34*100</f>
        <v>0.40559592235115499</v>
      </c>
      <c r="AB9" s="20">
        <f>Tab.4.1!AB10/Tab.4.1!AB$34*100</f>
        <v>0.41440618490091019</v>
      </c>
      <c r="AC9" s="20">
        <f>Tab.4.1!AC10/Tab.4.1!AC$34*100</f>
        <v>0.42511407612776525</v>
      </c>
      <c r="AD9" s="20">
        <f>Tab.4.1!AD10/Tab.4.1!AD$34*100</f>
        <v>0.43325305756244981</v>
      </c>
      <c r="AE9" s="20">
        <f>Tab.4.1!AE10/Tab.4.1!AE$34*100</f>
        <v>0.43046397100032191</v>
      </c>
      <c r="AF9" s="20">
        <f>Tab.4.1!AF10/Tab.4.1!AF$34*100</f>
        <v>0.42446271314614686</v>
      </c>
      <c r="AG9" s="20">
        <f>Tab.4.1!AG10/Tab.4.1!AG$34*100</f>
        <v>0.38396501087053253</v>
      </c>
      <c r="AH9" s="20">
        <f>Tab.4.1!AH10/Tab.4.1!AH$34*100</f>
        <v>0.34620226605119597</v>
      </c>
      <c r="AI9" s="20">
        <f>Tab.4.1!AI10/Tab.4.1!AI$34*100</f>
        <v>0.29278857723468543</v>
      </c>
      <c r="AJ9" s="20">
        <f>Tab.4.1!AJ10/Tab.4.1!AJ$34*100</f>
        <v>0.23978832478915169</v>
      </c>
      <c r="AK9" s="2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20">
        <f>Tab.4.1!C11/Tab.4.1!C$34*100</f>
        <v>11.649011807186566</v>
      </c>
      <c r="D10" s="20">
        <f>Tab.4.1!D11/Tab.4.1!D$34*100</f>
        <v>12.294635896983335</v>
      </c>
      <c r="E10" s="20">
        <f>Tab.4.1!E11/Tab.4.1!E$34*100</f>
        <v>11.97713196760362</v>
      </c>
      <c r="F10" s="20">
        <f>Tab.4.1!F11/Tab.4.1!F$34*100</f>
        <v>11.54574528124412</v>
      </c>
      <c r="G10" s="20">
        <f>Tab.4.1!G11/Tab.4.1!G$34*100</f>
        <v>13.43033488439376</v>
      </c>
      <c r="H10" s="20">
        <f>Tab.4.1!H11/Tab.4.1!H$34*100</f>
        <v>15.518452799180672</v>
      </c>
      <c r="I10" s="20">
        <f>Tab.4.1!I11/Tab.4.1!I$34*100</f>
        <v>15.949918979727446</v>
      </c>
      <c r="J10" s="20">
        <f>Tab.4.1!J11/Tab.4.1!J$34*100</f>
        <v>15.927960295252245</v>
      </c>
      <c r="K10" s="20">
        <f>Tab.4.1!K11/Tab.4.1!K$34*100</f>
        <v>17.280091927607007</v>
      </c>
      <c r="L10" s="20">
        <f>Tab.4.1!L11/Tab.4.1!L$34*100</f>
        <v>17.374280319266013</v>
      </c>
      <c r="M10" s="20">
        <f>Tab.4.1!M11/Tab.4.1!M$34*100</f>
        <v>16.321107613703756</v>
      </c>
      <c r="N10" s="20">
        <f>Tab.4.1!N11/Tab.4.1!N$34*100</f>
        <v>16.140238657167433</v>
      </c>
      <c r="O10" s="20">
        <f>Tab.4.1!O11/Tab.4.1!O$34*100</f>
        <v>17.040807633327653</v>
      </c>
      <c r="P10" s="20">
        <f>Tab.4.1!P11/Tab.4.1!P$34*100</f>
        <v>16.530958698016732</v>
      </c>
      <c r="Q10" s="20">
        <f>Tab.4.1!Q11/Tab.4.1!Q$34*100</f>
        <v>15.658985994836083</v>
      </c>
      <c r="R10" s="20">
        <f>Tab.4.1!R11/Tab.4.1!R$34*100</f>
        <v>15.359332654198782</v>
      </c>
      <c r="S10" s="20">
        <f>Tab.4.1!S11/Tab.4.1!S$34*100</f>
        <v>15.476052864794051</v>
      </c>
      <c r="T10" s="20">
        <f>Tab.4.1!T11/Tab.4.1!T$34*100</f>
        <v>15.558991743237483</v>
      </c>
      <c r="U10" s="20">
        <f>Tab.4.1!U11/Tab.4.1!U$34*100</f>
        <v>15.721715581178255</v>
      </c>
      <c r="V10" s="20">
        <f>Tab.4.1!V11/Tab.4.1!V$34*100</f>
        <v>16.460144066307709</v>
      </c>
      <c r="W10" s="20">
        <f>Tab.4.1!W11/Tab.4.1!W$34*100</f>
        <v>18.011828415221029</v>
      </c>
      <c r="X10" s="20">
        <f>Tab.4.1!X11/Tab.4.1!X$34*100</f>
        <v>18.774038966771052</v>
      </c>
      <c r="Y10" s="20">
        <f>Tab.4.1!Y11/Tab.4.1!Y$34*100</f>
        <v>19.201271778126277</v>
      </c>
      <c r="Z10" s="20">
        <f>Tab.4.1!Z11/Tab.4.1!Z$34*100</f>
        <v>18.929020201694751</v>
      </c>
      <c r="AA10" s="20">
        <f>Tab.4.1!AA11/Tab.4.1!AA$34*100</f>
        <v>17.577269276651123</v>
      </c>
      <c r="AB10" s="20">
        <f>Tab.4.1!AB11/Tab.4.1!AB$34*100</f>
        <v>17.183374736818653</v>
      </c>
      <c r="AC10" s="20">
        <f>Tab.4.1!AC11/Tab.4.1!AC$34*100</f>
        <v>17.727719055045345</v>
      </c>
      <c r="AD10" s="20">
        <f>Tab.4.1!AD11/Tab.4.1!AD$34*100</f>
        <v>17.575671719318127</v>
      </c>
      <c r="AE10" s="20">
        <f>Tab.4.1!AE11/Tab.4.1!AE$34*100</f>
        <v>17.18517105278848</v>
      </c>
      <c r="AF10" s="20">
        <f>Tab.4.1!AF11/Tab.4.1!AF$34*100</f>
        <v>16.784572975873928</v>
      </c>
      <c r="AG10" s="20">
        <f>Tab.4.1!AG11/Tab.4.1!AG$34*100</f>
        <v>16.645264643433816</v>
      </c>
      <c r="AH10" s="20">
        <f>Tab.4.1!AH11/Tab.4.1!AH$34*100</f>
        <v>16.192824171212759</v>
      </c>
      <c r="AI10" s="20">
        <f>Tab.4.1!AI11/Tab.4.1!AI$34*100</f>
        <v>15.246396962485628</v>
      </c>
      <c r="AJ10" s="20">
        <f>Tab.4.1!AJ11/Tab.4.1!AJ$34*100</f>
        <v>15.029491207761428</v>
      </c>
      <c r="AK10" s="20">
        <f>Tab.4.1!AK11/Tab.4.1!AK$34*100</f>
        <v>14.911284101269374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20">
        <f>Tab.4.1!C12/Tab.4.1!C$34*100</f>
        <v>71.416702615475558</v>
      </c>
      <c r="D11" s="20">
        <f>Tab.4.1!D12/Tab.4.1!D$34*100</f>
        <v>71.373310388445191</v>
      </c>
      <c r="E11" s="20">
        <f>Tab.4.1!E12/Tab.4.1!E$34*100</f>
        <v>71.6273055196352</v>
      </c>
      <c r="F11" s="20">
        <f>Tab.4.1!F12/Tab.4.1!F$34*100</f>
        <v>71.388975982943492</v>
      </c>
      <c r="G11" s="20">
        <f>Tab.4.1!G12/Tab.4.1!G$34*100</f>
        <v>71.221399811943968</v>
      </c>
      <c r="H11" s="20">
        <f>Tab.4.1!H12/Tab.4.1!H$34*100</f>
        <v>70.81254242536113</v>
      </c>
      <c r="I11" s="20">
        <f>Tab.4.1!I12/Tab.4.1!I$34*100</f>
        <v>70.427017637938462</v>
      </c>
      <c r="J11" s="20">
        <f>Tab.4.1!J12/Tab.4.1!J$34*100</f>
        <v>70.504715514561099</v>
      </c>
      <c r="K11" s="20">
        <f>Tab.4.1!K12/Tab.4.1!K$34*100</f>
        <v>69.388106865843142</v>
      </c>
      <c r="L11" s="20">
        <f>Tab.4.1!L12/Tab.4.1!L$34*100</f>
        <v>68.656093972637649</v>
      </c>
      <c r="M11" s="20">
        <f>Tab.4.1!M12/Tab.4.1!M$34*100</f>
        <v>70.327539802016332</v>
      </c>
      <c r="N11" s="20">
        <f>Tab.4.1!N12/Tab.4.1!N$34*100</f>
        <v>70.425921432825277</v>
      </c>
      <c r="O11" s="20">
        <f>Tab.4.1!O12/Tab.4.1!O$34*100</f>
        <v>69.845799965922637</v>
      </c>
      <c r="P11" s="20">
        <f>Tab.4.1!P12/Tab.4.1!P$34*100</f>
        <v>70.956461630732008</v>
      </c>
      <c r="Q11" s="20">
        <f>Tab.4.1!Q12/Tab.4.1!Q$34*100</f>
        <v>72.384789922541273</v>
      </c>
      <c r="R11" s="20">
        <f>Tab.4.1!R12/Tab.4.1!R$34*100</f>
        <v>73.04860937590098</v>
      </c>
      <c r="S11" s="20">
        <f>Tab.4.1!S12/Tab.4.1!S$34*100</f>
        <v>72.92894848379764</v>
      </c>
      <c r="T11" s="20">
        <f>Tab.4.1!T12/Tab.4.1!T$34*100</f>
        <v>72.517767403134201</v>
      </c>
      <c r="U11" s="20">
        <f>Tab.4.1!U12/Tab.4.1!U$34*100</f>
        <v>72.211565093400893</v>
      </c>
      <c r="V11" s="20">
        <f>Tab.4.1!V12/Tab.4.1!V$34*100</f>
        <v>71.467843449323595</v>
      </c>
      <c r="W11" s="20">
        <f>Tab.4.1!W12/Tab.4.1!W$34*100</f>
        <v>70.038146119385914</v>
      </c>
      <c r="X11" s="20">
        <f>Tab.4.1!X12/Tab.4.1!X$34*100</f>
        <v>69.692511402089153</v>
      </c>
      <c r="Y11" s="20">
        <f>Tab.4.1!Y12/Tab.4.1!Y$34*100</f>
        <v>69.723302326580594</v>
      </c>
      <c r="Z11" s="20">
        <f>Tab.4.1!Z12/Tab.4.1!Z$34*100</f>
        <v>70.763926925927109</v>
      </c>
      <c r="AA11" s="20">
        <f>Tab.4.1!AA12/Tab.4.1!AA$34*100</f>
        <v>71.742761088818995</v>
      </c>
      <c r="AB11" s="20">
        <f>Tab.4.1!AB12/Tab.4.1!AB$34*100</f>
        <v>70.701928325553936</v>
      </c>
      <c r="AC11" s="20">
        <f>Tab.4.1!AC12/Tab.4.1!AC$34*100</f>
        <v>69.700225264252296</v>
      </c>
      <c r="AD11" s="20">
        <f>Tab.4.1!AD12/Tab.4.1!AD$34*100</f>
        <v>70.686357841053976</v>
      </c>
      <c r="AE11" s="20">
        <f>Tab.4.1!AE12/Tab.4.1!AE$34*100</f>
        <v>72.040113041508164</v>
      </c>
      <c r="AF11" s="20">
        <f>Tab.4.1!AF12/Tab.4.1!AF$34*100</f>
        <v>72.068401922279406</v>
      </c>
      <c r="AG11" s="20">
        <f>Tab.4.1!AG12/Tab.4.1!AG$34*100</f>
        <v>71.795099996185769</v>
      </c>
      <c r="AH11" s="20">
        <f>Tab.4.1!AH12/Tab.4.1!AH$34*100</f>
        <v>71.875</v>
      </c>
      <c r="AI11" s="20">
        <f>Tab.4.1!AI12/Tab.4.1!AI$34*100</f>
        <v>72.793390197598868</v>
      </c>
      <c r="AJ11" s="20">
        <f>Tab.4.1!AJ12/Tab.4.1!AJ$34*100</f>
        <v>72.949396394906572</v>
      </c>
      <c r="AK11" s="20">
        <f>Tab.4.1!AK12/Tab.4.1!AK$34*100</f>
        <v>73.208499894803282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20">
        <f>Tab.4.1!C13/Tab.4.1!C$34*100</f>
        <v>38.893415775935068</v>
      </c>
      <c r="D12" s="20">
        <f>Tab.4.1!D13/Tab.4.1!D$34*100</f>
        <v>40.637456059068377</v>
      </c>
      <c r="E12" s="20">
        <f>Tab.4.1!E13/Tab.4.1!E$34*100</f>
        <v>39.858435989927173</v>
      </c>
      <c r="F12" s="20">
        <f>Tab.4.1!F13/Tab.4.1!F$34*100</f>
        <v>38.025960995798584</v>
      </c>
      <c r="G12" s="20">
        <f>Tab.4.1!G13/Tab.4.1!G$34*100</f>
        <v>36.901174144706708</v>
      </c>
      <c r="H12" s="20">
        <f>Tab.4.1!H13/Tab.4.1!H$34*100</f>
        <v>36.316109132914939</v>
      </c>
      <c r="I12" s="20">
        <f>Tab.4.1!I13/Tab.4.1!I$34*100</f>
        <v>35.398281670766252</v>
      </c>
      <c r="J12" s="20">
        <f>Tab.4.1!J13/Tab.4.1!J$34*100</f>
        <v>34.254557179212583</v>
      </c>
      <c r="K12" s="20">
        <f>Tab.4.1!K13/Tab.4.1!K$34*100</f>
        <v>33.964952599827633</v>
      </c>
      <c r="L12" s="20">
        <f>Tab.4.1!L13/Tab.4.1!L$34*100</f>
        <v>34.302561310427123</v>
      </c>
      <c r="M12" s="20">
        <f>Tab.4.1!M13/Tab.4.1!M$34*100</f>
        <v>33.888736827699468</v>
      </c>
      <c r="N12" s="20">
        <f>Tab.4.1!N13/Tab.4.1!N$34*100</f>
        <v>33.030416657476231</v>
      </c>
      <c r="O12" s="20">
        <f>Tab.4.1!O13/Tab.4.1!O$34*100</f>
        <v>31.852743227125579</v>
      </c>
      <c r="P12" s="20">
        <f>Tab.4.1!P13/Tab.4.1!P$34*100</f>
        <v>30.887540280361481</v>
      </c>
      <c r="Q12" s="20">
        <f>Tab.4.1!Q13/Tab.4.1!Q$34*100</f>
        <v>30.385924419059542</v>
      </c>
      <c r="R12" s="20">
        <f>Tab.4.1!R13/Tab.4.1!R$34*100</f>
        <v>29.595210179329968</v>
      </c>
      <c r="S12" s="20">
        <f>Tab.4.1!S13/Tab.4.1!S$34*100</f>
        <v>28.521750857318999</v>
      </c>
      <c r="T12" s="20">
        <f>Tab.4.1!T13/Tab.4.1!T$34*100</f>
        <v>28.547781180925192</v>
      </c>
      <c r="U12" s="20">
        <f>Tab.4.1!U13/Tab.4.1!U$34*100</f>
        <v>29.394868848927509</v>
      </c>
      <c r="V12" s="20">
        <f>Tab.4.1!V13/Tab.4.1!V$34*100</f>
        <v>29.377538471078225</v>
      </c>
      <c r="W12" s="20">
        <f>Tab.4.1!W13/Tab.4.1!W$34*100</f>
        <v>28.796682223076843</v>
      </c>
      <c r="X12" s="20">
        <f>Tab.4.1!X13/Tab.4.1!X$34*100</f>
        <v>28.446373400029422</v>
      </c>
      <c r="Y12" s="20">
        <f>Tab.4.1!Y13/Tab.4.1!Y$34*100</f>
        <v>27.769662076521517</v>
      </c>
      <c r="Z12" s="20">
        <f>Tab.4.1!Z13/Tab.4.1!Z$34*100</f>
        <v>27.758267014638445</v>
      </c>
      <c r="AA12" s="20">
        <f>Tab.4.1!AA13/Tab.4.1!AA$34*100</f>
        <v>27.070816614250081</v>
      </c>
      <c r="AB12" s="20">
        <f>Tab.4.1!AB13/Tab.4.1!AB$34*100</f>
        <v>26.953111945369677</v>
      </c>
      <c r="AC12" s="20">
        <f>Tab.4.1!AC13/Tab.4.1!AC$34*100</f>
        <v>26.488765667417546</v>
      </c>
      <c r="AD12" s="20">
        <f>Tab.4.1!AD13/Tab.4.1!AD$34*100</f>
        <v>26.029418708976721</v>
      </c>
      <c r="AE12" s="20">
        <f>Tab.4.1!AE13/Tab.4.1!AE$34*100</f>
        <v>25.614394905977612</v>
      </c>
      <c r="AF12" s="20">
        <f>Tab.4.1!AF13/Tab.4.1!AF$34*100</f>
        <v>25.027443709901686</v>
      </c>
      <c r="AG12" s="20">
        <f>Tab.4.1!AG13/Tab.4.1!AG$34*100</f>
        <v>24.605545878733171</v>
      </c>
      <c r="AH12" s="20">
        <f>Tab.4.1!AH13/Tab.4.1!AH$34*100</f>
        <v>24.032207301720522</v>
      </c>
      <c r="AI12" s="20">
        <f>Tab.4.1!AI13/Tab.4.1!AI$34*100</f>
        <v>23.693146875584912</v>
      </c>
      <c r="AJ12" s="20">
        <f>Tab.4.1!AJ13/Tab.4.1!AJ$34*100</f>
        <v>23.340775039964726</v>
      </c>
      <c r="AK12" s="20">
        <f>Tab.4.1!AK13/Tab.4.1!AK$34*100</f>
        <v>23.147485798443089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f>Tab.4.1!L14/Tab.4.1!L$34*100</f>
        <v>33.104734543516798</v>
      </c>
      <c r="M13" s="20">
        <f>Tab.4.1!M14/Tab.4.1!M$34*100</f>
        <v>32.726609187537072</v>
      </c>
      <c r="N13" s="20">
        <f>Tab.4.1!N14/Tab.4.1!N$34*100</f>
        <v>31.944107461896458</v>
      </c>
      <c r="O13" s="20">
        <f>Tab.4.1!O14/Tab.4.1!O$34*100</f>
        <v>30.622763673538934</v>
      </c>
      <c r="P13" s="20">
        <f>Tab.4.1!P14/Tab.4.1!P$34*100</f>
        <v>29.497931342949791</v>
      </c>
      <c r="Q13" s="20">
        <f>Tab.4.1!Q14/Tab.4.1!Q$34*100</f>
        <v>28.701783897973556</v>
      </c>
      <c r="R13" s="20">
        <f>Tab.4.1!R14/Tab.4.1!R$34*100</f>
        <v>27.806715743748438</v>
      </c>
      <c r="S13" s="20">
        <f>Tab.4.1!S14/Tab.4.1!S$34*100</f>
        <v>26.950641544330139</v>
      </c>
      <c r="T13" s="20">
        <f>Tab.4.1!T14/Tab.4.1!T$34*100</f>
        <v>26.917244045318029</v>
      </c>
      <c r="U13" s="20">
        <f>Tab.4.1!U14/Tab.4.1!U$34*100</f>
        <v>27.73509227249879</v>
      </c>
      <c r="V13" s="20">
        <f>Tab.4.1!V14/Tab.4.1!V$34*100</f>
        <v>27.686774630274595</v>
      </c>
      <c r="W13" s="20">
        <f>Tab.4.1!W14/Tab.4.1!W$34*100</f>
        <v>27.054641457659883</v>
      </c>
      <c r="X13" s="20">
        <f>Tab.4.1!X14/Tab.4.1!X$34*100</f>
        <v>26.712415141133693</v>
      </c>
      <c r="Y13" s="20">
        <f>Tab.4.1!Y14/Tab.4.1!Y$34*100</f>
        <v>25.952222389310194</v>
      </c>
      <c r="Z13" s="20">
        <f>Tab.4.1!Z14/Tab.4.1!Z$34*100</f>
        <v>25.605997143194681</v>
      </c>
      <c r="AA13" s="20">
        <f>Tab.4.1!AA14/Tab.4.1!AA$34*100</f>
        <v>25.060188699707194</v>
      </c>
      <c r="AB13" s="20">
        <f>Tab.4.1!AB14/Tab.4.1!AB$34*100</f>
        <v>24.994708523176669</v>
      </c>
      <c r="AC13" s="20">
        <f>Tab.4.1!AC14/Tab.4.1!AC$34*100</f>
        <v>24.470629007104488</v>
      </c>
      <c r="AD13" s="20">
        <f>Tab.4.1!AD14/Tab.4.1!AD$34*100</f>
        <v>24.144118619256744</v>
      </c>
      <c r="AE13" s="20">
        <f>Tab.4.1!AE14/Tab.4.1!AE$34*100</f>
        <v>23.784028713497015</v>
      </c>
      <c r="AF13" s="20">
        <f>Tab.4.1!AF14/Tab.4.1!AF$34*100</f>
        <v>23.118581221184105</v>
      </c>
      <c r="AG13" s="20">
        <f>Tab.4.1!AG14/Tab.4.1!AG$34*100</f>
        <v>22.67936378777669</v>
      </c>
      <c r="AH13" s="20">
        <f>Tab.4.1!AH14/Tab.4.1!AH$34*100</f>
        <v>22.377255560218213</v>
      </c>
      <c r="AI13" s="20">
        <f>Tab.4.1!AI14/Tab.4.1!AI$34*100</f>
        <v>22.090162838578571</v>
      </c>
      <c r="AJ13" s="20">
        <f>Tab.4.1!AJ14/Tab.4.1!AJ$34*100</f>
        <v>21.753210958602065</v>
      </c>
      <c r="AK13" s="20">
        <f>Tab.4.1!AK14/Tab.4.1!AK$34*100</f>
        <v>21.562521915982888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0">
        <f>Tab.4.1!T15/Tab.4.1!T$34*100</f>
        <v>15.898976082151318</v>
      </c>
      <c r="U14" s="20">
        <f>Tab.4.1!U15/Tab.4.1!U$34*100</f>
        <v>16.237702984110051</v>
      </c>
      <c r="V14" s="20">
        <f>Tab.4.1!V15/Tab.4.1!V$34*100</f>
        <v>15.995080662663677</v>
      </c>
      <c r="W14" s="20">
        <f>Tab.4.1!W15/Tab.4.1!W$34*100</f>
        <v>15.584820546934278</v>
      </c>
      <c r="X14" s="20">
        <f>Tab.4.1!X15/Tab.4.1!X$34*100</f>
        <v>15.512095672460537</v>
      </c>
      <c r="Y14" s="20">
        <f>Tab.4.1!Y15/Tab.4.1!Y$34*100</f>
        <v>15.081956647833467</v>
      </c>
      <c r="Z14" s="20">
        <f>Tab.4.1!Z15/Tab.4.1!Z$34*100</f>
        <v>14.848943733823072</v>
      </c>
      <c r="AA14" s="20">
        <f>Tab.4.1!AA15/Tab.4.1!AA$34*100</f>
        <v>14.57651013989806</v>
      </c>
      <c r="AB14" s="20">
        <f>Tab.4.1!AB15/Tab.4.1!AB$34*100</f>
        <v>14.771575300500183</v>
      </c>
      <c r="AC14" s="20">
        <f>Tab.4.1!AC15/Tab.4.1!AC$34*100</f>
        <v>14.455033789637845</v>
      </c>
      <c r="AD14" s="20">
        <f>Tab.4.1!AD15/Tab.4.1!AD$34*100</f>
        <v>14.271379326627946</v>
      </c>
      <c r="AE14" s="20">
        <f>Tab.4.1!AE15/Tab.4.1!AE$34*100</f>
        <v>13.999022214802714</v>
      </c>
      <c r="AF14" s="20">
        <f>Tab.4.1!AF15/Tab.4.1!AF$34*100</f>
        <v>13.49986583075159</v>
      </c>
      <c r="AG14" s="20">
        <f>Tab.4.1!AG15/Tab.4.1!AG$34*100</f>
        <v>13.400633160845738</v>
      </c>
      <c r="AH14" s="20">
        <f>Tab.4.1!AH15/Tab.4.1!AH$34*100</f>
        <v>13.075692404532102</v>
      </c>
      <c r="AI14" s="20">
        <f>Tab.4.1!AI15/Tab.4.1!AI$34*100</f>
        <v>12.787775074199844</v>
      </c>
      <c r="AJ14" s="20">
        <f>Tab.4.1!AJ15/Tab.4.1!AJ$34*100</f>
        <v>12.466236701394632</v>
      </c>
      <c r="AK14" s="2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0">
        <f>Tab.4.1!T16/Tab.4.1!T$34*100</f>
        <v>3.4285884207083175</v>
      </c>
      <c r="U15" s="20">
        <f>Tab.4.1!U16/Tab.4.1!U$34*100</f>
        <v>3.7986110398736188</v>
      </c>
      <c r="V15" s="20">
        <f>Tab.4.1!V16/Tab.4.1!V$34*100</f>
        <v>3.9385702917497754</v>
      </c>
      <c r="W15" s="20">
        <f>Tab.4.1!W16/Tab.4.1!W$34*100</f>
        <v>3.9383009905518191</v>
      </c>
      <c r="X15" s="20">
        <f>Tab.4.1!X16/Tab.4.1!X$34*100</f>
        <v>3.7831816557725042</v>
      </c>
      <c r="Y15" s="20">
        <f>Tab.4.1!Y16/Tab.4.1!Y$34*100</f>
        <v>3.5553932415304299</v>
      </c>
      <c r="Z15" s="20">
        <f>Tab.4.1!Z16/Tab.4.1!Z$34*100</f>
        <v>3.7793601185681607</v>
      </c>
      <c r="AA15" s="20">
        <f>Tab.4.1!AA16/Tab.4.1!AA$34*100</f>
        <v>3.7002494306474358</v>
      </c>
      <c r="AB15" s="20">
        <f>Tab.4.1!AB16/Tab.4.1!AB$34*100</f>
        <v>3.5413904887096592</v>
      </c>
      <c r="AC15" s="20">
        <f>Tab.4.1!AC16/Tab.4.1!AC$34*100</f>
        <v>3.3350661352740714</v>
      </c>
      <c r="AD15" s="20">
        <f>Tab.4.1!AD16/Tab.4.1!AD$34*100</f>
        <v>3.1945034707465645</v>
      </c>
      <c r="AE15" s="20">
        <f>Tab.4.1!AE16/Tab.4.1!AE$34*100</f>
        <v>3.220729046182464</v>
      </c>
      <c r="AF15" s="20">
        <f>Tab.4.1!AF16/Tab.4.1!AF$34*100</f>
        <v>3.1151660039518938</v>
      </c>
      <c r="AG15" s="20">
        <f>Tab.4.1!AG16/Tab.4.1!AG$34*100</f>
        <v>2.6953835200183081</v>
      </c>
      <c r="AH15" s="20">
        <f>Tab.4.1!AH16/Tab.4.1!AH$34*100</f>
        <v>2.6765107007973143</v>
      </c>
      <c r="AI15" s="20">
        <f>Tab.4.1!AI16/Tab.4.1!AI$34*100</f>
        <v>2.7834968849434474</v>
      </c>
      <c r="AJ15" s="20">
        <f>Tab.4.1!AJ16/Tab.4.1!AJ$34*100</f>
        <v>2.8374951766716281</v>
      </c>
      <c r="AK15" s="2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0">
        <f>Tab.4.1!T17/Tab.4.1!T$34*100</f>
        <v>7.589679542458394</v>
      </c>
      <c r="U16" s="20">
        <f>Tab.4.1!U17/Tab.4.1!U$34*100</f>
        <v>7.6987782485151257</v>
      </c>
      <c r="V16" s="20">
        <f>Tab.4.1!V17/Tab.4.1!V$34*100</f>
        <v>7.7531236758611426</v>
      </c>
      <c r="W16" s="20">
        <f>Tab.4.1!W17/Tab.4.1!W$34*100</f>
        <v>7.531519920173789</v>
      </c>
      <c r="X16" s="20">
        <f>Tab.4.1!X17/Tab.4.1!X$34*100</f>
        <v>7.4171378129006493</v>
      </c>
      <c r="Y16" s="20">
        <f>Tab.4.1!Y17/Tab.4.1!Y$34*100</f>
        <v>7.3148724999462926</v>
      </c>
      <c r="Z16" s="20">
        <f>Tab.4.1!Z17/Tab.4.1!Z$34*100</f>
        <v>6.9776932908034492</v>
      </c>
      <c r="AA16" s="20">
        <f>Tab.4.1!AA17/Tab.4.1!AA$34*100</f>
        <v>6.7834291291616973</v>
      </c>
      <c r="AB16" s="20">
        <f>Tab.4.1!AB17/Tab.4.1!AB$34*100</f>
        <v>6.6817427339668267</v>
      </c>
      <c r="AC16" s="20">
        <f>Tab.4.1!AC17/Tab.4.1!AC$34*100</f>
        <v>6.6805290821925727</v>
      </c>
      <c r="AD16" s="20">
        <f>Tab.4.1!AD17/Tab.4.1!AD$34*100</f>
        <v>6.6782358218822306</v>
      </c>
      <c r="AE16" s="20">
        <f>Tab.4.1!AE17/Tab.4.1!AE$34*100</f>
        <v>6.5642774525118348</v>
      </c>
      <c r="AF16" s="20">
        <f>Tab.4.1!AF17/Tab.4.1!AF$34*100</f>
        <v>6.5035493864806186</v>
      </c>
      <c r="AG16" s="20">
        <f>Tab.4.1!AG17/Tab.4.1!AG$34*100</f>
        <v>6.5833471069126404</v>
      </c>
      <c r="AH16" s="20">
        <f>Tab.4.1!AH17/Tab.4.1!AH$34*100</f>
        <v>6.6250524548887952</v>
      </c>
      <c r="AI16" s="20">
        <f>Tab.4.1!AI17/Tab.4.1!AI$34*100</f>
        <v>6.5188908794352791</v>
      </c>
      <c r="AJ16" s="20">
        <f>Tab.4.1!AJ17/Tab.4.1!AJ$34*100</f>
        <v>6.4494790805358022</v>
      </c>
      <c r="AK16" s="2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f>Tab.4.1!L18/Tab.4.1!L$34*100</f>
        <v>1.1978267669103253</v>
      </c>
      <c r="M17" s="20">
        <f>Tab.4.1!M18/Tab.4.1!M$34*100</f>
        <v>1.1621276401624014</v>
      </c>
      <c r="N17" s="20">
        <f>Tab.4.1!N18/Tab.4.1!N$34*100</f>
        <v>1.086309195579769</v>
      </c>
      <c r="O17" s="20">
        <f>Tab.4.1!O18/Tab.4.1!O$34*100</f>
        <v>1.2299795535866418</v>
      </c>
      <c r="P17" s="20">
        <f>Tab.4.1!P18/Tab.4.1!P$34*100</f>
        <v>1.389608937411688</v>
      </c>
      <c r="Q17" s="20">
        <f>Tab.4.1!Q18/Tab.4.1!Q$34*100</f>
        <v>1.6841405210859868</v>
      </c>
      <c r="R17" s="20">
        <f>Tab.4.1!R18/Tab.4.1!R$34*100</f>
        <v>1.7884944355815249</v>
      </c>
      <c r="S17" s="20">
        <f>Tab.4.1!S18/Tab.4.1!S$34*100</f>
        <v>1.5711093129888645</v>
      </c>
      <c r="T17" s="20">
        <f>Tab.4.1!T18/Tab.4.1!T$34*100</f>
        <v>1.6305371356071643</v>
      </c>
      <c r="U17" s="20">
        <f>Tab.4.1!U18/Tab.4.1!U$34*100</f>
        <v>1.6597765764287107</v>
      </c>
      <c r="V17" s="20">
        <f>Tab.4.1!V18/Tab.4.1!V$34*100</f>
        <v>1.6907638408036294</v>
      </c>
      <c r="W17" s="20">
        <f>Tab.4.1!W18/Tab.4.1!W$34*100</f>
        <v>1.7420407654169567</v>
      </c>
      <c r="X17" s="20">
        <f>Tab.4.1!X18/Tab.4.1!X$34*100</f>
        <v>1.7339582588957312</v>
      </c>
      <c r="Y17" s="20">
        <f>Tab.4.1!Y18/Tab.4.1!Y$34*100</f>
        <v>1.8174396872113256</v>
      </c>
      <c r="Z17" s="20">
        <f>Tab.4.1!Z18/Tab.4.1!Z$34*100</f>
        <v>2.1522698714437607</v>
      </c>
      <c r="AA17" s="20">
        <f>Tab.4.1!AA18/Tab.4.1!AA$34*100</f>
        <v>2.0106279145428911</v>
      </c>
      <c r="AB17" s="20">
        <f>Tab.4.1!AB18/Tab.4.1!AB$34*100</f>
        <v>1.9584034221930109</v>
      </c>
      <c r="AC17" s="20">
        <f>Tab.4.1!AC18/Tab.4.1!AC$34*100</f>
        <v>2.0181366603130595</v>
      </c>
      <c r="AD17" s="20">
        <f>Tab.4.1!AD18/Tab.4.1!AD$34*100</f>
        <v>1.8853000897199792</v>
      </c>
      <c r="AE17" s="20">
        <f>Tab.4.1!AE18/Tab.4.1!AE$34*100</f>
        <v>1.8303661924805932</v>
      </c>
      <c r="AF17" s="20">
        <f>Tab.4.1!AF18/Tab.4.1!AF$34*100</f>
        <v>1.908862488717586</v>
      </c>
      <c r="AG17" s="20">
        <f>Tab.4.1!AG18/Tab.4.1!AG$34*100</f>
        <v>1.9261820909564793</v>
      </c>
      <c r="AH17" s="20">
        <f>Tab.4.1!AH18/Tab.4.1!AH$34*100</f>
        <v>1.6549517415023081</v>
      </c>
      <c r="AI17" s="20">
        <f>Tab.4.1!AI18/Tab.4.1!AI$34*100</f>
        <v>1.6029840370063373</v>
      </c>
      <c r="AJ17" s="20">
        <f>Tab.4.1!AJ18/Tab.4.1!AJ$34*100</f>
        <v>1.5875640813626593</v>
      </c>
      <c r="AK17" s="20">
        <f>Tab.4.1!AK18/Tab.4.1!AK$34*100</f>
        <v>1.5849638824602004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20">
        <f>Tab.4.1!C19/Tab.4.1!C$34*100</f>
        <v>12.684337503395165</v>
      </c>
      <c r="D18" s="20">
        <f>Tab.4.1!D19/Tab.4.1!D$34*100</f>
        <v>11.640118254423507</v>
      </c>
      <c r="E18" s="20">
        <f>Tab.4.1!E19/Tab.4.1!E$34*100</f>
        <v>12.40999115224937</v>
      </c>
      <c r="F18" s="20">
        <f>Tab.4.1!F19/Tab.4.1!F$34*100</f>
        <v>13.547375681946447</v>
      </c>
      <c r="G18" s="20">
        <f>Tab.4.1!G19/Tab.4.1!G$34*100</f>
        <v>13.376087952359139</v>
      </c>
      <c r="H18" s="20">
        <f>Tab.4.1!H19/Tab.4.1!H$34*100</f>
        <v>11.954127020042634</v>
      </c>
      <c r="I18" s="20">
        <f>Tab.4.1!I19/Tab.4.1!I$34*100</f>
        <v>12.038796470080786</v>
      </c>
      <c r="J18" s="20">
        <f>Tab.4.1!J19/Tab.4.1!J$34*100</f>
        <v>13.472898745984041</v>
      </c>
      <c r="K18" s="20">
        <f>Tab.4.1!K19/Tab.4.1!K$34*100</f>
        <v>13.990232691755242</v>
      </c>
      <c r="L18" s="20">
        <f>Tab.4.1!L19/Tab.4.1!L$34*100</f>
        <v>14.12601508288637</v>
      </c>
      <c r="M18" s="20">
        <f>Tab.4.1!M19/Tab.4.1!M$34*100</f>
        <v>14.830527804388485</v>
      </c>
      <c r="N18" s="20">
        <f>Tab.4.1!N19/Tab.4.1!N$34*100</f>
        <v>16.045393387299555</v>
      </c>
      <c r="O18" s="20">
        <f>Tab.4.1!O19/Tab.4.1!O$34*100</f>
        <v>16.921536888737435</v>
      </c>
      <c r="P18" s="20">
        <f>Tab.4.1!P19/Tab.4.1!P$34*100</f>
        <v>17.562745875392636</v>
      </c>
      <c r="Q18" s="20">
        <f>Tab.4.1!Q19/Tab.4.1!Q$34*100</f>
        <v>18.625303184414367</v>
      </c>
      <c r="R18" s="20">
        <f>Tab.4.1!R19/Tab.4.1!R$34*100</f>
        <v>19.730140119553312</v>
      </c>
      <c r="S18" s="20">
        <f>Tab.4.1!S19/Tab.4.1!S$34*100</f>
        <v>20.936885909143452</v>
      </c>
      <c r="T18" s="20">
        <f>Tab.4.1!T19/Tab.4.1!T$34*100</f>
        <v>22.101955653354739</v>
      </c>
      <c r="U18" s="20">
        <f>Tab.4.1!U19/Tab.4.1!U$34*100</f>
        <v>22.102315275483932</v>
      </c>
      <c r="V18" s="20">
        <f>Tab.4.1!V19/Tab.4.1!V$34*100</f>
        <v>22.126683271152636</v>
      </c>
      <c r="W18" s="20">
        <f>Tab.4.1!W19/Tab.4.1!W$34*100</f>
        <v>21.753682087954346</v>
      </c>
      <c r="X18" s="20">
        <f>Tab.4.1!X19/Tab.4.1!X$34*100</f>
        <v>21.552575716177305</v>
      </c>
      <c r="Y18" s="20">
        <f>Tab.4.1!Y19/Tab.4.1!Y$34*100</f>
        <v>22.28511890695826</v>
      </c>
      <c r="Z18" s="20">
        <f>Tab.4.1!Z19/Tab.4.1!Z$34*100</f>
        <v>23.45909720655991</v>
      </c>
      <c r="AA18" s="20">
        <f>Tab.4.1!AA19/Tab.4.1!AA$34*100</f>
        <v>24.076564363951853</v>
      </c>
      <c r="AB18" s="20">
        <f>Tab.4.1!AB19/Tab.4.1!AB$34*100</f>
        <v>23.475219178539998</v>
      </c>
      <c r="AC18" s="20">
        <f>Tab.4.1!AC19/Tab.4.1!AC$34*100</f>
        <v>23.338531739155549</v>
      </c>
      <c r="AD18" s="20">
        <f>Tab.4.1!AD19/Tab.4.1!AD$34*100</f>
        <v>23.229210936393258</v>
      </c>
      <c r="AE18" s="20">
        <f>Tab.4.1!AE19/Tab.4.1!AE$34*100</f>
        <v>23.431072105696195</v>
      </c>
      <c r="AF18" s="20">
        <f>Tab.4.1!AF19/Tab.4.1!AF$34*100</f>
        <v>23.217378576830189</v>
      </c>
      <c r="AG18" s="20">
        <f>Tab.4.1!AG19/Tab.4.1!AG$34*100</f>
        <v>22.657749863323716</v>
      </c>
      <c r="AH18" s="20">
        <f>Tab.4.1!AH19/Tab.4.1!AH$34*100</f>
        <v>22.480853965589596</v>
      </c>
      <c r="AI18" s="20">
        <f>Tab.4.1!AI19/Tab.4.1!AI$34*100</f>
        <v>23.171742559961498</v>
      </c>
      <c r="AJ18" s="20">
        <f>Tab.4.1!AJ19/Tab.4.1!AJ$34*100</f>
        <v>22.79367179317568</v>
      </c>
      <c r="AK18" s="20">
        <f>Tab.4.1!AK19/Tab.4.1!AK$34*100</f>
        <v>22.798232695139912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f>Tab.4.1!L20/Tab.4.1!L$34*100</f>
        <v>4.5225490309650969</v>
      </c>
      <c r="M19" s="20">
        <f>Tab.4.1!M20/Tab.4.1!M$34*100</f>
        <v>4.9644176816751058</v>
      </c>
      <c r="N19" s="20">
        <f>Tab.4.1!N20/Tab.4.1!N$34*100</f>
        <v>5.3333921521053442</v>
      </c>
      <c r="O19" s="20">
        <f>Tab.4.1!O20/Tab.4.1!O$34*100</f>
        <v>5.6429971034247748</v>
      </c>
      <c r="P19" s="20">
        <f>Tab.4.1!P20/Tab.4.1!P$34*100</f>
        <v>6.0707714515161681</v>
      </c>
      <c r="Q19" s="20">
        <f>Tab.4.1!Q20/Tab.4.1!Q$34*100</f>
        <v>6.3795868867850718</v>
      </c>
      <c r="R19" s="20">
        <f>Tab.4.1!R20/Tab.4.1!R$34*100</f>
        <v>6.1064447306206393</v>
      </c>
      <c r="S19" s="20">
        <f>Tab.4.1!S20/Tab.4.1!S$34*100</f>
        <v>5.5022540746734485</v>
      </c>
      <c r="T19" s="20">
        <f>Tab.4.1!T20/Tab.4.1!T$34*100</f>
        <v>4.8242092638298297</v>
      </c>
      <c r="U19" s="20">
        <f>Tab.4.1!U20/Tab.4.1!U$34*100</f>
        <v>4.1925258763066378</v>
      </c>
      <c r="V19" s="20">
        <f>Tab.4.1!V20/Tab.4.1!V$34*100</f>
        <v>4.0780893128429847</v>
      </c>
      <c r="W19" s="20">
        <f>Tab.4.1!W20/Tab.4.1!W$34*100</f>
        <v>4.2303734577846148</v>
      </c>
      <c r="X19" s="20">
        <f>Tab.4.1!X20/Tab.4.1!X$34*100</f>
        <v>4.4652052376048257</v>
      </c>
      <c r="Y19" s="20">
        <f>Tab.4.1!Y20/Tab.4.1!Y$34*100</f>
        <v>4.6982749360888523</v>
      </c>
      <c r="Z19" s="20">
        <f>Tab.4.1!Z20/Tab.4.1!Z$34*100</f>
        <v>4.6213658966180144</v>
      </c>
      <c r="AA19" s="20">
        <f>Tab.4.1!AA20/Tab.4.1!AA$34*100</f>
        <v>4.4420344864982111</v>
      </c>
      <c r="AB19" s="20">
        <f>Tab.4.1!AB20/Tab.4.1!AB$34*100</f>
        <v>3.9803045662659997</v>
      </c>
      <c r="AC19" s="20">
        <f>Tab.4.1!AC20/Tab.4.1!AC$34*100</f>
        <v>3.7359209842315027</v>
      </c>
      <c r="AD19" s="20">
        <f>Tab.4.1!AD20/Tab.4.1!AD$34*100</f>
        <v>3.8969164659772395</v>
      </c>
      <c r="AE19" s="20">
        <f>Tab.4.1!AE20/Tab.4.1!AE$34*100</f>
        <v>4.0697327784601081</v>
      </c>
      <c r="AF19" s="20">
        <f>Tab.4.1!AF20/Tab.4.1!AF$34*100</f>
        <v>4.2251116044202668</v>
      </c>
      <c r="AG19" s="20">
        <f>Tab.4.1!AG20/Tab.4.1!AG$34*100</f>
        <v>4.5376527278044057</v>
      </c>
      <c r="AH19" s="20">
        <f>Tab.4.1!AH20/Tab.4.1!AH$34*100</f>
        <v>4.6278325639949642</v>
      </c>
      <c r="AI19" s="20">
        <f>Tab.4.1!AI20/Tab.4.1!AI$34*100</f>
        <v>4.1832669322709162</v>
      </c>
      <c r="AJ19" s="20">
        <f>Tab.4.1!AJ20/Tab.4.1!AJ$34*100</f>
        <v>3.5802877459897471</v>
      </c>
      <c r="AK19" s="20">
        <f>Tab.4.1!AK20/Tab.4.1!AK$34*100</f>
        <v>3.3859316922645348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f>Tab.4.1!L21/Tab.4.1!L$34*100</f>
        <v>1.3658005398329531</v>
      </c>
      <c r="M20" s="20">
        <f>Tab.4.1!M21/Tab.4.1!M$34*100</f>
        <v>1.1940604899411522</v>
      </c>
      <c r="N20" s="20">
        <f>Tab.4.1!N21/Tab.4.1!N$34*100</f>
        <v>1.3984163045636013</v>
      </c>
      <c r="O20" s="20">
        <f>Tab.4.1!O21/Tab.4.1!O$34*100</f>
        <v>1.7613733174305675</v>
      </c>
      <c r="P20" s="20">
        <f>Tab.4.1!P21/Tab.4.1!P$34*100</f>
        <v>1.6528925619834707</v>
      </c>
      <c r="Q20" s="20">
        <f>Tab.4.1!Q21/Tab.4.1!Q$34*100</f>
        <v>1.334989437446209</v>
      </c>
      <c r="R20" s="20">
        <f>Tab.4.1!R21/Tab.4.1!R$34*100</f>
        <v>1.3944682568666271</v>
      </c>
      <c r="S20" s="20">
        <f>Tab.4.1!S21/Tab.4.1!S$34*100</f>
        <v>1.6924825646360731</v>
      </c>
      <c r="T20" s="20">
        <f>Tab.4.1!T21/Tab.4.1!T$34*100</f>
        <v>1.7088425664357154</v>
      </c>
      <c r="U20" s="20">
        <f>Tab.4.1!U21/Tab.4.1!U$34*100</f>
        <v>1.6864478934788627</v>
      </c>
      <c r="V20" s="20">
        <f>Tab.4.1!V21/Tab.4.1!V$34*100</f>
        <v>1.7145337481009912</v>
      </c>
      <c r="W20" s="20">
        <f>Tab.4.1!W21/Tab.4.1!W$34*100</f>
        <v>1.6775977299421052</v>
      </c>
      <c r="X20" s="20">
        <f>Tab.4.1!X21/Tab.4.1!X$34*100</f>
        <v>1.6614472771600917</v>
      </c>
      <c r="Y20" s="20">
        <f>Tab.4.1!Y21/Tab.4.1!Y$34*100</f>
        <v>1.590796794775398</v>
      </c>
      <c r="Z20" s="20">
        <f>Tab.4.1!Z21/Tab.4.1!Z$34*100</f>
        <v>1.4917678899378162</v>
      </c>
      <c r="AA20" s="20">
        <f>Tab.4.1!AA21/Tab.4.1!AA$34*100</f>
        <v>1.4174167660774319</v>
      </c>
      <c r="AB20" s="20">
        <f>Tab.4.1!AB21/Tab.4.1!AB$34*100</f>
        <v>1.3746699789454924</v>
      </c>
      <c r="AC20" s="20">
        <f>Tab.4.1!AC21/Tab.4.1!AC$34*100</f>
        <v>1.4185871888176513</v>
      </c>
      <c r="AD20" s="20">
        <f>Tab.4.1!AD21/Tab.4.1!AD$34*100</f>
        <v>1.4154507248429902</v>
      </c>
      <c r="AE20" s="20">
        <f>Tab.4.1!AE21/Tab.4.1!AE$34*100</f>
        <v>1.3533978035605692</v>
      </c>
      <c r="AF20" s="20">
        <f>Tab.4.1!AF21/Tab.4.1!AF$34*100</f>
        <v>1.3709657746444515</v>
      </c>
      <c r="AG20" s="20">
        <f>Tab.4.1!AG21/Tab.4.1!AG$34*100</f>
        <v>1.5256887849160234</v>
      </c>
      <c r="AH20" s="20">
        <f>Tab.4.1!AH21/Tab.4.1!AH$34*100</f>
        <v>1.7100293747377255</v>
      </c>
      <c r="AI20" s="20">
        <f>Tab.4.1!AI21/Tab.4.1!AI$34*100</f>
        <v>1.922511297093505</v>
      </c>
      <c r="AJ20" s="20">
        <f>Tab.4.1!AJ21/Tab.4.1!AJ$34*100</f>
        <v>2.1057273579185276</v>
      </c>
      <c r="AK20" s="20">
        <f>Tab.4.1!AK21/Tab.4.1!AK$34*100</f>
        <v>2.2540150080650818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f>Tab.4.1!L22/Tab.4.1!L$34*100</f>
        <v>8.23766551208832</v>
      </c>
      <c r="M21" s="20">
        <f>Tab.4.1!M22/Tab.4.1!M$34*100</f>
        <v>8.672049632772227</v>
      </c>
      <c r="N21" s="20">
        <f>Tab.4.1!N22/Tab.4.1!N$34*100</f>
        <v>9.3135849306306095</v>
      </c>
      <c r="O21" s="20">
        <f>Tab.4.1!O22/Tab.4.1!O$34*100</f>
        <v>9.5171664678820918</v>
      </c>
      <c r="P21" s="20">
        <f>Tab.4.1!P22/Tab.4.1!P$34*100</f>
        <v>9.8390818618929998</v>
      </c>
      <c r="Q21" s="20">
        <f>Tab.4.1!Q22/Tab.4.1!Q$34*100</f>
        <v>10.910726860183084</v>
      </c>
      <c r="R21" s="20">
        <f>Tab.4.1!R22/Tab.4.1!R$34*100</f>
        <v>12.229227132066042</v>
      </c>
      <c r="S21" s="20">
        <f>Tab.4.1!S22/Tab.4.1!S$34*100</f>
        <v>13.742149269833931</v>
      </c>
      <c r="T21" s="20">
        <f>Tab.4.1!T22/Tab.4.1!T$34*100</f>
        <v>15.568903823089201</v>
      </c>
      <c r="U21" s="20">
        <f>Tab.4.1!U22/Tab.4.1!U$34*100</f>
        <v>16.223341505698428</v>
      </c>
      <c r="V21" s="20">
        <f>Tab.4.1!V22/Tab.4.1!V$34*100</f>
        <v>16.334060210208659</v>
      </c>
      <c r="W21" s="20">
        <f>Tab.4.1!W22/Tab.4.1!W$34*100</f>
        <v>15.845710900227628</v>
      </c>
      <c r="X21" s="20">
        <f>Tab.4.1!X22/Tab.4.1!X$34*100</f>
        <v>15.42592320141239</v>
      </c>
      <c r="Y21" s="20">
        <f>Tab.4.1!Y22/Tab.4.1!Y$34*100</f>
        <v>15.996047176094008</v>
      </c>
      <c r="Z21" s="20">
        <f>Tab.4.1!Z22/Tab.4.1!Z$34*100</f>
        <v>17.345963420004079</v>
      </c>
      <c r="AA21" s="20">
        <f>Tab.4.1!AA22/Tab.4.1!AA$34*100</f>
        <v>18.217113111376207</v>
      </c>
      <c r="AB21" s="20">
        <f>Tab.4.1!AB22/Tab.4.1!AB$34*100</f>
        <v>18.120244633328504</v>
      </c>
      <c r="AC21" s="20">
        <f>Tab.4.1!AC22/Tab.4.1!AC$34*100</f>
        <v>18.184023566106394</v>
      </c>
      <c r="AD21" s="20">
        <f>Tab.4.1!AD22/Tab.4.1!AD$34*100</f>
        <v>17.916843745573026</v>
      </c>
      <c r="AE21" s="20">
        <f>Tab.4.1!AE22/Tab.4.1!AE$34*100</f>
        <v>18.00794152367552</v>
      </c>
      <c r="AF21" s="20">
        <f>Tab.4.1!AF22/Tab.4.1!AF$34*100</f>
        <v>17.621301197765472</v>
      </c>
      <c r="AG21" s="20">
        <f>Tab.4.1!AG22/Tab.4.1!AG$34*100</f>
        <v>16.594408350603281</v>
      </c>
      <c r="AH21" s="20">
        <f>Tab.4.1!AH22/Tab.4.1!AH$34*100</f>
        <v>16.142992026856902</v>
      </c>
      <c r="AI21" s="20">
        <f>Tab.4.1!AI22/Tab.4.1!AI$34*100</f>
        <v>17.065964330597076</v>
      </c>
      <c r="AJ21" s="20">
        <f>Tab.4.1!AJ22/Tab.4.1!AJ$34*100</f>
        <v>17.107656689267404</v>
      </c>
      <c r="AK21" s="20">
        <f>Tab.4.1!AK22/Tab.4.1!AK$34*100</f>
        <v>17.158285994810296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0">
        <f>Tab.4.1!T23/Tab.4.1!T$34*100</f>
        <v>9.8892820680563407</v>
      </c>
      <c r="U22" s="20">
        <f>Tab.4.1!U23/Tab.4.1!U$34*100</f>
        <v>10.768031349055732</v>
      </c>
      <c r="V22" s="20">
        <f>Tab.4.1!V23/Tab.4.1!V$34*100</f>
        <v>10.968262006386871</v>
      </c>
      <c r="W22" s="20">
        <f>Tab.4.1!W23/Tab.4.1!W$34*100</f>
        <v>10.294255215208556</v>
      </c>
      <c r="X22" s="20">
        <f>Tab.4.1!X23/Tab.4.1!X$34*100</f>
        <v>9.9613274764076589</v>
      </c>
      <c r="Y22" s="20">
        <f>Tab.4.1!Y23/Tab.4.1!Y$34*100</f>
        <v>10.410535135019012</v>
      </c>
      <c r="Z22" s="20">
        <f>Tab.4.1!Z23/Tab.4.1!Z$34*100</f>
        <v>11.051325836904338</v>
      </c>
      <c r="AA22" s="20">
        <f>Tab.4.1!AA23/Tab.4.1!AA$34*100</f>
        <v>11.362108231211367</v>
      </c>
      <c r="AB22" s="20">
        <f>Tab.4.1!AB23/Tab.4.1!AB$34*100</f>
        <v>11.291454543429099</v>
      </c>
      <c r="AC22" s="20">
        <f>Tab.4.1!AC23/Tab.4.1!AC$34*100</f>
        <v>11.401836770057182</v>
      </c>
      <c r="AD22" s="20">
        <f>Tab.4.1!AD23/Tab.4.1!AD$34*100</f>
        <v>11.230344241393965</v>
      </c>
      <c r="AE22" s="20">
        <f>Tab.4.1!AE23/Tab.4.1!AE$34*100</f>
        <v>11.325614394905976</v>
      </c>
      <c r="AF22" s="20">
        <f>Tab.4.1!AF23/Tab.4.1!AF$34*100</f>
        <v>11.165320908447782</v>
      </c>
      <c r="AG22" s="20">
        <f>Tab.4.1!AG23/Tab.4.1!AG$34*100</f>
        <v>10.776448450790181</v>
      </c>
      <c r="AH22" s="20">
        <f>Tab.4.1!AH23/Tab.4.1!AH$34*100</f>
        <v>10.201164498531263</v>
      </c>
      <c r="AI22" s="20">
        <f>Tab.4.1!AI23/Tab.4.1!AI$34*100</f>
        <v>10.560442792588038</v>
      </c>
      <c r="AJ22" s="20">
        <f>Tab.4.1!AJ23/Tab.4.1!AJ$34*100</f>
        <v>10.55757675982581</v>
      </c>
      <c r="AK22" s="2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0">
        <f>Tab.4.1!T24/Tab.4.1!T$34*100</f>
        <v>5.6796217550328594</v>
      </c>
      <c r="U23" s="20">
        <f>Tab.4.1!U24/Tab.4.1!U$34*100</f>
        <v>5.455310156642696</v>
      </c>
      <c r="V23" s="20">
        <f>Tab.4.1!V24/Tab.4.1!V$34*100</f>
        <v>5.3657982038217877</v>
      </c>
      <c r="W23" s="20">
        <f>Tab.4.1!W24/Tab.4.1!W$34*100</f>
        <v>5.5514556850190733</v>
      </c>
      <c r="X23" s="20">
        <f>Tab.4.1!X24/Tab.4.1!X$34*100</f>
        <v>5.4645957250047292</v>
      </c>
      <c r="Y23" s="20">
        <f>Tab.4.1!Y24/Tab.4.1!Y$34*100</f>
        <v>5.5855120410749963</v>
      </c>
      <c r="Z23" s="20">
        <f>Tab.4.1!Z24/Tab.4.1!Z$34*100</f>
        <v>6.2946375830997408</v>
      </c>
      <c r="AA23" s="20">
        <f>Tab.4.1!AA24/Tab.4.1!AA$34*100</f>
        <v>6.8550048801648416</v>
      </c>
      <c r="AB23" s="20">
        <f>Tab.4.1!AB24/Tab.4.1!AB$34*100</f>
        <v>6.8287900898994058</v>
      </c>
      <c r="AC23" s="20">
        <f>Tab.4.1!AC24/Tab.4.1!AC$34*100</f>
        <v>6.7821867960492126</v>
      </c>
      <c r="AD23" s="20">
        <f>Tab.4.1!AD24/Tab.4.1!AD$34*100</f>
        <v>6.6864995041790625</v>
      </c>
      <c r="AE23" s="20">
        <f>Tab.4.1!AE24/Tab.4.1!AE$34*100</f>
        <v>6.6823271287695416</v>
      </c>
      <c r="AF23" s="20">
        <f>Tab.4.1!AF24/Tab.4.1!AF$34*100</f>
        <v>6.4559802893176883</v>
      </c>
      <c r="AG23" s="20">
        <f>Tab.4.1!AG24/Tab.4.1!AG$34*100</f>
        <v>5.8179598998131024</v>
      </c>
      <c r="AH23" s="20">
        <f>Tab.4.1!AH24/Tab.4.1!AH$34*100</f>
        <v>5.9418275283256401</v>
      </c>
      <c r="AI23" s="20">
        <f>Tab.4.1!AI24/Tab.4.1!AI$34*100</f>
        <v>6.5055215380090372</v>
      </c>
      <c r="AJ23" s="20">
        <f>Tab.4.1!AJ24/Tab.4.1!AJ$34*100</f>
        <v>6.5500799294415977</v>
      </c>
      <c r="AK23" s="2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20">
        <f>Tab.4.1!C25/Tab.4.1!C$34*100</f>
        <v>19.83894933614533</v>
      </c>
      <c r="D24" s="20">
        <f>Tab.4.1!D25/Tab.4.1!D$34*100</f>
        <v>19.095736074953301</v>
      </c>
      <c r="E24" s="20">
        <f>Tab.4.1!E25/Tab.4.1!E$34*100</f>
        <v>19.358878377458652</v>
      </c>
      <c r="F24" s="20">
        <f>Tab.4.1!F25/Tab.4.1!F$34*100</f>
        <v>19.81563930519847</v>
      </c>
      <c r="G24" s="20">
        <f>Tab.4.1!G25/Tab.4.1!G$34*100</f>
        <v>20.944137714878124</v>
      </c>
      <c r="H24" s="20">
        <f>Tab.4.1!H25/Tab.4.1!H$34*100</f>
        <v>22.542306272403565</v>
      </c>
      <c r="I24" s="20">
        <f>Tab.4.1!I25/Tab.4.1!I$34*100</f>
        <v>22.989939497091431</v>
      </c>
      <c r="J24" s="20">
        <f>Tab.4.1!J25/Tab.4.1!J$34*100</f>
        <v>22.777259589364473</v>
      </c>
      <c r="K24" s="20">
        <f>Tab.4.1!K25/Tab.4.1!K$34*100</f>
        <v>21.43292157426027</v>
      </c>
      <c r="L24" s="20">
        <f>Tab.4.1!L25/Tab.4.1!L$34*100</f>
        <v>20.227517579324168</v>
      </c>
      <c r="M24" s="20">
        <f>Tab.4.1!M25/Tab.4.1!M$34*100</f>
        <v>21.60827516992838</v>
      </c>
      <c r="N24" s="20">
        <f>Tab.4.1!N25/Tab.4.1!N$34*100</f>
        <v>21.350111388049498</v>
      </c>
      <c r="O24" s="20">
        <f>Tab.4.1!O25/Tab.4.1!O$34*100</f>
        <v>21.071519850059637</v>
      </c>
      <c r="P24" s="20">
        <f>Tab.4.1!P25/Tab.4.1!P$34*100</f>
        <v>22.506175474977891</v>
      </c>
      <c r="Q24" s="20">
        <f>Tab.4.1!Q25/Tab.4.1!Q$34*100</f>
        <v>23.373562319067364</v>
      </c>
      <c r="R24" s="20">
        <f>Tab.4.1!R25/Tab.4.1!R$34*100</f>
        <v>23.723259077017701</v>
      </c>
      <c r="S24" s="20">
        <f>Tab.4.1!S25/Tab.4.1!S$34*100</f>
        <v>23.470311717335182</v>
      </c>
      <c r="T24" s="20">
        <f>Tab.4.1!T25/Tab.4.1!T$34*100</f>
        <v>21.868030568854262</v>
      </c>
      <c r="U24" s="20">
        <f>Tab.4.1!U25/Tab.4.1!U$34*100</f>
        <v>20.714380968989467</v>
      </c>
      <c r="V24" s="20">
        <f>Tab.4.1!V25/Tab.4.1!V$34*100</f>
        <v>19.963621707092734</v>
      </c>
      <c r="W24" s="20">
        <f>Tab.4.1!W25/Tab.4.1!W$34*100</f>
        <v>19.487781808354725</v>
      </c>
      <c r="X24" s="20">
        <f>Tab.4.1!X25/Tab.4.1!X$34*100</f>
        <v>19.693562285882425</v>
      </c>
      <c r="Y24" s="20">
        <f>Tab.4.1!Y25/Tab.4.1!Y$34*100</f>
        <v>19.668521343100821</v>
      </c>
      <c r="Z24" s="20">
        <f>Tab.4.1!Z25/Tab.4.1!Z$34*100</f>
        <v>19.54656270472876</v>
      </c>
      <c r="AA24" s="20">
        <f>Tab.4.1!AA25/Tab.4.1!AA$34*100</f>
        <v>20.595380110617072</v>
      </c>
      <c r="AB24" s="20">
        <f>Tab.4.1!AB25/Tab.4.1!AB$34*100</f>
        <v>20.273597201644257</v>
      </c>
      <c r="AC24" s="20">
        <f>Tab.4.1!AC25/Tab.4.1!AC$34*100</f>
        <v>19.872927857679201</v>
      </c>
      <c r="AD24" s="20">
        <f>Tab.4.1!AD25/Tab.4.1!AD$34*100</f>
        <v>21.427728195683997</v>
      </c>
      <c r="AE24" s="20">
        <f>Tab.4.1!AE25/Tab.4.1!AE$34*100</f>
        <v>22.994646029834371</v>
      </c>
      <c r="AF24" s="20">
        <f>Tab.4.1!AF25/Tab.4.1!AF$34*100</f>
        <v>23.823579635547532</v>
      </c>
      <c r="AG24" s="20">
        <f>Tab.4.1!AG25/Tab.4.1!AG$34*100</f>
        <v>24.531804254128893</v>
      </c>
      <c r="AH24" s="20">
        <f>Tab.4.1!AH25/Tab.4.1!AH$34*100</f>
        <v>25.361938732689886</v>
      </c>
      <c r="AI24" s="20">
        <f>Tab.4.1!AI25/Tab.4.1!AI$34*100</f>
        <v>25.928500762052458</v>
      </c>
      <c r="AJ24" s="20">
        <f>Tab.4.1!AJ25/Tab.4.1!AJ$34*100</f>
        <v>26.814949561766166</v>
      </c>
      <c r="AK24" s="20">
        <f>Tab.4.1!AK25/Tab.4.1!AK$34*100</f>
        <v>27.26278140122028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f>Tab.4.1!L26/Tab.4.1!L$34*100</f>
        <v>8.8307866964771851</v>
      </c>
      <c r="M25" s="20">
        <f>Tab.4.1!M26/Tab.4.1!M$34*100</f>
        <v>9.4247525204142146</v>
      </c>
      <c r="N25" s="20">
        <f>Tab.4.1!N26/Tab.4.1!N$34*100</f>
        <v>9.8396453228047722</v>
      </c>
      <c r="O25" s="20">
        <f>Tab.4.1!O26/Tab.4.1!O$34*100</f>
        <v>9.6449565513716138</v>
      </c>
      <c r="P25" s="20">
        <f>Tab.4.1!P26/Tab.4.1!P$34*100</f>
        <v>10.590304250149938</v>
      </c>
      <c r="Q25" s="20">
        <f>Tab.4.1!Q26/Tab.4.1!Q$34*100</f>
        <v>11.867224786792896</v>
      </c>
      <c r="R25" s="20">
        <f>Tab.4.1!R26/Tab.4.1!R$34*100</f>
        <v>12.455071405231898</v>
      </c>
      <c r="S25" s="20">
        <f>Tab.4.1!S26/Tab.4.1!S$34*100</f>
        <v>12.139251724270798</v>
      </c>
      <c r="T25" s="20">
        <f>Tab.4.1!T26/Tab.4.1!T$34*100</f>
        <v>11.121353593624551</v>
      </c>
      <c r="U25" s="20">
        <f>Tab.4.1!U26/Tab.4.1!U$34*100</f>
        <v>10.539273514356347</v>
      </c>
      <c r="V25" s="20">
        <f>Tab.4.1!V26/Tab.4.1!V$34*100</f>
        <v>9.6919213319415896</v>
      </c>
      <c r="W25" s="20">
        <f>Tab.4.1!W26/Tab.4.1!W$34*100</f>
        <v>9.2195116880957073</v>
      </c>
      <c r="X25" s="20">
        <f>Tab.4.1!X26/Tab.4.1!X$34*100</f>
        <v>9.7711175098257641</v>
      </c>
      <c r="Y25" s="20">
        <f>Tab.4.1!Y26/Tab.4.1!Y$34*100</f>
        <v>10.299899031128488</v>
      </c>
      <c r="Z25" s="20">
        <f>Tab.4.1!Z26/Tab.4.1!Z$34*100</f>
        <v>10.311348820225323</v>
      </c>
      <c r="AA25" s="20">
        <f>Tab.4.1!AA26/Tab.4.1!AA$34*100</f>
        <v>10.888190001084482</v>
      </c>
      <c r="AB25" s="20">
        <f>Tab.4.1!AB26/Tab.4.1!AB$34*100</f>
        <v>10.929406129201155</v>
      </c>
      <c r="AC25" s="20">
        <f>Tab.4.1!AC26/Tab.4.1!AC$34*100</f>
        <v>10.588575059204066</v>
      </c>
      <c r="AD25" s="20">
        <f>Tab.4.1!AD26/Tab.4.1!AD$34*100</f>
        <v>11.564433111394438</v>
      </c>
      <c r="AE25" s="20">
        <f>Tab.4.1!AE26/Tab.4.1!AE$34*100</f>
        <v>12.650394095131345</v>
      </c>
      <c r="AF25" s="20">
        <f>Tab.4.1!AF26/Tab.4.1!AF$34*100</f>
        <v>12.858292879272071</v>
      </c>
      <c r="AG25" s="20">
        <f>Tab.4.1!AG26/Tab.4.1!AG$34*100</f>
        <v>12.959454820540856</v>
      </c>
      <c r="AH25" s="20">
        <f>Tab.4.1!AH26/Tab.4.1!AH$34*100</f>
        <v>13.52680444817457</v>
      </c>
      <c r="AI25" s="20">
        <f>Tab.4.1!AI26/Tab.4.1!AI$34*100</f>
        <v>14.203588331238803</v>
      </c>
      <c r="AJ25" s="20">
        <f>Tab.4.1!AJ26/Tab.4.1!AJ$34*100</f>
        <v>15.168678683644785</v>
      </c>
      <c r="AK25" s="20">
        <f>Tab.4.1!AK26/Tab.4.1!AK$34*100</f>
        <v>15.372747036959113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0</v>
      </c>
      <c r="AH26" s="98">
        <v>0</v>
      </c>
      <c r="AI26" s="98">
        <v>0</v>
      </c>
      <c r="AJ26" s="98">
        <v>0</v>
      </c>
      <c r="AK26" s="2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0">
        <f>Tab.4.1!T28/Tab.4.1!T$34*100</f>
        <v>2.9399228840187539</v>
      </c>
      <c r="U27" s="20">
        <f>Tab.4.1!U28/Tab.4.1!U$34*100</f>
        <v>2.5040263430546861</v>
      </c>
      <c r="V27" s="20">
        <f>Tab.4.1!V28/Tab.4.1!V$34*100</f>
        <v>2.300513636692469</v>
      </c>
      <c r="W27" s="20">
        <f>Tab.4.1!W28/Tab.4.1!W$34*100</f>
        <v>2.4904114999636207</v>
      </c>
      <c r="X27" s="20">
        <f>Tab.4.1!X28/Tab.4.1!X$34*100</f>
        <v>2.7743332142331703</v>
      </c>
      <c r="Y27" s="20">
        <f>Tab.4.1!Y28/Tab.4.1!Y$34*100</f>
        <v>3.0344368300070896</v>
      </c>
      <c r="Z27" s="20">
        <f>Tab.4.1!Z28/Tab.4.1!Z$34*100</f>
        <v>3.1253020588330056</v>
      </c>
      <c r="AA27" s="20">
        <f>Tab.4.1!AA28/Tab.4.1!AA$34*100</f>
        <v>2.9172540939160614</v>
      </c>
      <c r="AB27" s="20">
        <f>Tab.4.1!AB28/Tab.4.1!AB$34*100</f>
        <v>2.538794880078425</v>
      </c>
      <c r="AC27" s="20">
        <f>Tab.4.1!AC28/Tab.4.1!AC$34*100</f>
        <v>2.2861433604805641</v>
      </c>
      <c r="AD27" s="20">
        <f>Tab.4.1!AD28/Tab.4.1!AD$34*100</f>
        <v>2.5334088870000473</v>
      </c>
      <c r="AE27" s="20">
        <f>Tab.4.1!AE28/Tab.4.1!AE$34*100</f>
        <v>2.8510785447694453</v>
      </c>
      <c r="AF27" s="20">
        <f>Tab.4.1!AF28/Tab.4.1!AF$34*100</f>
        <v>2.8480472275754396</v>
      </c>
      <c r="AG27" s="20">
        <f>Tab.4.1!AG28/Tab.4.1!AG$34*100</f>
        <v>2.6635983369992244</v>
      </c>
      <c r="AH27" s="20">
        <f>Tab.4.1!AH28/Tab.4.1!AH$34*100</f>
        <v>2.5873373898447336</v>
      </c>
      <c r="AI27" s="20">
        <f>Tab.4.1!AI28/Tab.4.1!AI$34*100</f>
        <v>2.5268055295596135</v>
      </c>
      <c r="AJ27" s="20">
        <f>Tab.4.1!AJ28/Tab.4.1!AJ$34*100</f>
        <v>2.4364698748690814</v>
      </c>
      <c r="AK27" s="2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0">
        <f>Tab.4.1!T29/Tab.4.1!T$34*100</f>
        <v>8.1814307096057952</v>
      </c>
      <c r="U28" s="20">
        <f>Tab.4.1!U29/Tab.4.1!U$34*100</f>
        <v>8.0352471713016627</v>
      </c>
      <c r="V28" s="20">
        <f>Tab.4.1!V29/Tab.4.1!V$34*100</f>
        <v>7.3914076952491197</v>
      </c>
      <c r="W28" s="20">
        <f>Tab.4.1!W29/Tab.4.1!W$34*100</f>
        <v>6.7291001881320884</v>
      </c>
      <c r="X28" s="20">
        <f>Tab.4.1!X29/Tab.4.1!X$34*100</f>
        <v>6.9967842955925938</v>
      </c>
      <c r="Y28" s="20">
        <f>Tab.4.1!Y29/Tab.4.1!Y$34*100</f>
        <v>7.265462201121399</v>
      </c>
      <c r="Z28" s="20">
        <f>Tab.4.1!Z29/Tab.4.1!Z$34*100</f>
        <v>7.1860467613923156</v>
      </c>
      <c r="AA28" s="20">
        <f>Tab.4.1!AA29/Tab.4.1!AA$34*100</f>
        <v>7.9709359071684194</v>
      </c>
      <c r="AB28" s="20">
        <f>Tab.4.1!AB29/Tab.4.1!AB$34*100</f>
        <v>8.3906112491227294</v>
      </c>
      <c r="AC28" s="20">
        <f>Tab.4.1!AC29/Tab.4.1!AC$34*100</f>
        <v>8.3024316987235025</v>
      </c>
      <c r="AD28" s="20">
        <f>Tab.4.1!AD29/Tab.4.1!AD$34*100</f>
        <v>9.0310242243943897</v>
      </c>
      <c r="AE28" s="20">
        <f>Tab.4.1!AE29/Tab.4.1!AE$34*100</f>
        <v>9.7993155503619001</v>
      </c>
      <c r="AF28" s="20">
        <f>Tab.4.1!AF29/Tab.4.1!AF$34*100</f>
        <v>10.01024565169663</v>
      </c>
      <c r="AG28" s="20">
        <f>Tab.4.1!AG29/Tab.4.1!AG$34*100</f>
        <v>10.295856483541632</v>
      </c>
      <c r="AH28" s="20">
        <f>Tab.4.1!AH29/Tab.4.1!AH$34*100</f>
        <v>10.939467058329837</v>
      </c>
      <c r="AI28" s="20">
        <f>Tab.4.1!AI29/Tab.4.1!AI$34*100</f>
        <v>11.67678280167919</v>
      </c>
      <c r="AJ28" s="20">
        <f>Tab.4.1!AJ29/Tab.4.1!AJ$34*100</f>
        <v>12.732208808775702</v>
      </c>
      <c r="AK28" s="2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f>Tab.4.1!L30/Tab.4.1!L$34*100</f>
        <v>11.396730882846981</v>
      </c>
      <c r="M29" s="20">
        <f>Tab.4.1!M30/Tab.4.1!M$34*100</f>
        <v>12.183522649514163</v>
      </c>
      <c r="N29" s="20">
        <f>Tab.4.1!N30/Tab.4.1!N$34*100</f>
        <v>11.510466065244723</v>
      </c>
      <c r="O29" s="20">
        <f>Tab.4.1!O30/Tab.4.1!O$34*100</f>
        <v>11.426563298688022</v>
      </c>
      <c r="P29" s="20">
        <f>Tab.4.1!P30/Tab.4.1!P$34*100</f>
        <v>11.915871224827949</v>
      </c>
      <c r="Q29" s="20">
        <f>Tab.4.1!Q30/Tab.4.1!Q$34*100</f>
        <v>11.50633753227447</v>
      </c>
      <c r="R29" s="20">
        <f>Tab.4.1!R30/Tab.4.1!R$34*100</f>
        <v>11.268187671785803</v>
      </c>
      <c r="S29" s="20">
        <f>Tab.4.1!S30/Tab.4.1!S$34*100</f>
        <v>11.331059993064386</v>
      </c>
      <c r="T29" s="20">
        <f>Tab.4.1!T30/Tab.4.1!T$34*100</f>
        <v>10.746676975229713</v>
      </c>
      <c r="U29" s="20">
        <f>Tab.4.1!U30/Tab.4.1!U$34*100</f>
        <v>10.175107454633116</v>
      </c>
      <c r="V29" s="20">
        <f>Tab.4.1!V30/Tab.4.1!V$34*100</f>
        <v>10.271700375151147</v>
      </c>
      <c r="W29" s="20">
        <f>Tab.4.1!W30/Tab.4.1!W$34*100</f>
        <v>10.268270120259018</v>
      </c>
      <c r="X29" s="20">
        <f>Tab.4.1!X30/Tab.4.1!X$34*100</f>
        <v>9.922444776056663</v>
      </c>
      <c r="Y29" s="20">
        <f>Tab.4.1!Y30/Tab.4.1!Y$34*100</f>
        <v>9.3686223119723309</v>
      </c>
      <c r="Z29" s="20">
        <f>Tab.4.1!Z30/Tab.4.1!Z$34*100</f>
        <v>9.2352138845034411</v>
      </c>
      <c r="AA29" s="20">
        <f>Tab.4.1!AA30/Tab.4.1!AA$34*100</f>
        <v>9.7071901095325899</v>
      </c>
      <c r="AB29" s="20">
        <f>Tab.4.1!AB30/Tab.4.1!AB$34*100</f>
        <v>9.3441910724431025</v>
      </c>
      <c r="AC29" s="20">
        <f>Tab.4.1!AC30/Tab.4.1!AC$34*100</f>
        <v>9.2843527984751351</v>
      </c>
      <c r="AD29" s="20">
        <f>Tab.4.1!AD30/Tab.4.1!AD$34*100</f>
        <v>9.8632950842895593</v>
      </c>
      <c r="AE29" s="20">
        <f>Tab.4.1!AE30/Tab.4.1!AE$34*100</f>
        <v>10.34425193470303</v>
      </c>
      <c r="AF29" s="20">
        <f>Tab.4.1!AF30/Tab.4.1!AF$34*100</f>
        <v>10.965286756275461</v>
      </c>
      <c r="AG29" s="20">
        <f>Tab.4.1!AG30/Tab.4.1!AG$34*100</f>
        <v>11.572349433588037</v>
      </c>
      <c r="AH29" s="20">
        <f>Tab.4.1!AH30/Tab.4.1!AH$34*100</f>
        <v>11.835134284515316</v>
      </c>
      <c r="AI29" s="20">
        <f>Tab.4.1!AI30/Tab.4.1!AI$34*100</f>
        <v>11.724912430813657</v>
      </c>
      <c r="AJ29" s="20">
        <f>Tab.4.1!AJ30/Tab.4.1!AJ$34*100</f>
        <v>11.646270878121385</v>
      </c>
      <c r="AK29" s="20">
        <f>Tab.4.1!AK30/Tab.4.1!AK$34*100</f>
        <v>11.890034364261169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0">
        <f>Tab.4.1!T31/Tab.4.1!T$34*100</f>
        <v>1.9477236908620534</v>
      </c>
      <c r="U30" s="20">
        <f>Tab.4.1!U31/Tab.4.1!U$34*100</f>
        <v>2.2178225947088208</v>
      </c>
      <c r="V30" s="20">
        <f>Tab.4.1!V31/Tab.4.1!V$34*100</f>
        <v>2.564049565424086</v>
      </c>
      <c r="W30" s="20">
        <f>Tab.4.1!W31/Tab.4.1!W$34*100</f>
        <v>2.7959962165701753</v>
      </c>
      <c r="X30" s="20">
        <f>Tab.4.1!X31/Tab.4.1!X$34*100</f>
        <v>2.360284999684735</v>
      </c>
      <c r="Y30" s="20">
        <f>Tab.4.1!Y31/Tab.4.1!Y$34*100</f>
        <v>1.8539603428645084</v>
      </c>
      <c r="Z30" s="20">
        <f>Tab.4.1!Z31/Tab.4.1!Z$34*100</f>
        <v>2.1125323538572238</v>
      </c>
      <c r="AA30" s="20">
        <f>Tab.4.1!AA31/Tab.4.1!AA$34*100</f>
        <v>2.7415681596356145</v>
      </c>
      <c r="AB30" s="20">
        <f>Tab.4.1!AB31/Tab.4.1!AB$34*100</f>
        <v>2.670246304321187</v>
      </c>
      <c r="AC30" s="20">
        <f>Tab.4.1!AC31/Tab.4.1!AC$34*100</f>
        <v>2.400508288569283</v>
      </c>
      <c r="AD30" s="20">
        <f>Tab.4.1!AD31/Tab.4.1!AD$34*100</f>
        <v>2.18751475657553</v>
      </c>
      <c r="AE30" s="20">
        <f>Tab.4.1!AE31/Tab.4.1!AE$34*100</f>
        <v>2.0533489143007047</v>
      </c>
      <c r="AF30" s="20">
        <f>Tab.4.1!AF31/Tab.4.1!AF$34*100</f>
        <v>2.1772009855341152</v>
      </c>
      <c r="AG30" s="20">
        <f>Tab.4.1!AG31/Tab.4.1!AG$34*100</f>
        <v>2.565699973300446</v>
      </c>
      <c r="AH30" s="20">
        <f>Tab.4.1!AH31/Tab.4.1!AH$34*100</f>
        <v>2.7197859840537135</v>
      </c>
      <c r="AI30" s="20">
        <f>Tab.4.1!AI31/Tab.4.1!AI$34*100</f>
        <v>2.4225246664349314</v>
      </c>
      <c r="AJ30" s="20">
        <f>Tab.4.1!AJ31/Tab.4.1!AJ$34*100</f>
        <v>2.273854804035059</v>
      </c>
      <c r="AK30" s="2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0">
        <f>Tab.4.1!T32/Tab.4.1!T$34*100</f>
        <v>8.7989532843676592</v>
      </c>
      <c r="U31" s="20">
        <f>Tab.4.1!U32/Tab.4.1!U$34*100</f>
        <v>7.9572848599242931</v>
      </c>
      <c r="V31" s="20">
        <f>Tab.4.1!V32/Tab.4.1!V$34*100</f>
        <v>7.7076508097270597</v>
      </c>
      <c r="W31" s="20">
        <f>Tab.4.1!W32/Tab.4.1!W$34*100</f>
        <v>7.4722739036888433</v>
      </c>
      <c r="X31" s="20">
        <f>Tab.4.1!X32/Tab.4.1!X$34*100</f>
        <v>7.5621597763719279</v>
      </c>
      <c r="Y31" s="20">
        <f>Tab.4.1!Y32/Tab.4.1!Y$34*100</f>
        <v>7.5146619691078218</v>
      </c>
      <c r="Z31" s="20">
        <f>Tab.4.1!Z32/Tab.4.1!Z$34*100</f>
        <v>7.1226815306462177</v>
      </c>
      <c r="AA31" s="20">
        <f>Tab.4.1!AA32/Tab.4.1!AA$34*100</f>
        <v>6.9656219498969749</v>
      </c>
      <c r="AB31" s="20">
        <f>Tab.4.1!AB32/Tab.4.1!AB$34*100</f>
        <v>6.6739447681219159</v>
      </c>
      <c r="AC31" s="20">
        <f>Tab.4.1!AC32/Tab.4.1!AC$34*100</f>
        <v>6.8838445099058507</v>
      </c>
      <c r="AD31" s="20">
        <f>Tab.4.1!AD32/Tab.4.1!AD$34*100</f>
        <v>7.6757803277140297</v>
      </c>
      <c r="AE31" s="20">
        <f>Tab.4.1!AE32/Tab.4.1!AE$34*100</f>
        <v>8.2909030204023235</v>
      </c>
      <c r="AF31" s="20">
        <f>Tab.4.1!AF32/Tab.4.1!AF$34*100</f>
        <v>8.7880857707413451</v>
      </c>
      <c r="AG31" s="20">
        <f>Tab.4.1!AG32/Tab.4.1!AG$34*100</f>
        <v>9.0066494602875906</v>
      </c>
      <c r="AH31" s="20">
        <f>Tab.4.1!AH32/Tab.4.1!AH$34*100</f>
        <v>9.1153483004616032</v>
      </c>
      <c r="AI31" s="20">
        <f>Tab.4.1!AI32/Tab.4.1!AI$34*100</f>
        <v>9.3023877643787269</v>
      </c>
      <c r="AJ31" s="20">
        <f>Tab.4.1!AJ32/Tab.4.1!AJ$34*100</f>
        <v>9.372416074086324</v>
      </c>
      <c r="AK31" s="2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98">
        <v>0</v>
      </c>
      <c r="AI32" s="98">
        <v>0</v>
      </c>
      <c r="AJ32" s="98">
        <v>0</v>
      </c>
      <c r="AK32" s="2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54">
        <v>100</v>
      </c>
      <c r="D33" s="54">
        <v>100</v>
      </c>
      <c r="E33" s="54">
        <v>100</v>
      </c>
      <c r="F33" s="54">
        <v>100</v>
      </c>
      <c r="G33" s="54">
        <v>100</v>
      </c>
      <c r="H33" s="54">
        <v>100</v>
      </c>
      <c r="I33" s="54">
        <v>100</v>
      </c>
      <c r="J33" s="54">
        <v>100</v>
      </c>
      <c r="K33" s="54">
        <v>100</v>
      </c>
      <c r="L33" s="54">
        <v>100</v>
      </c>
      <c r="M33" s="54">
        <v>100</v>
      </c>
      <c r="N33" s="54">
        <v>100</v>
      </c>
      <c r="O33" s="54">
        <v>100</v>
      </c>
      <c r="P33" s="54">
        <v>100</v>
      </c>
      <c r="Q33" s="54">
        <v>100</v>
      </c>
      <c r="R33" s="54">
        <v>100</v>
      </c>
      <c r="S33" s="54">
        <v>100</v>
      </c>
      <c r="T33" s="54">
        <v>100</v>
      </c>
      <c r="U33" s="54">
        <v>100</v>
      </c>
      <c r="V33" s="54">
        <v>100</v>
      </c>
      <c r="W33" s="54">
        <v>100</v>
      </c>
      <c r="X33" s="54">
        <v>100</v>
      </c>
      <c r="Y33" s="54">
        <v>100</v>
      </c>
      <c r="Z33" s="54">
        <v>100</v>
      </c>
      <c r="AA33" s="54">
        <v>100</v>
      </c>
      <c r="AB33" s="54">
        <v>100</v>
      </c>
      <c r="AC33" s="54">
        <v>100</v>
      </c>
      <c r="AD33" s="54">
        <v>100</v>
      </c>
      <c r="AE33" s="54">
        <v>100</v>
      </c>
      <c r="AF33" s="54">
        <v>100</v>
      </c>
      <c r="AG33" s="54">
        <v>100</v>
      </c>
      <c r="AH33" s="54">
        <v>100</v>
      </c>
      <c r="AI33" s="54">
        <v>100</v>
      </c>
      <c r="AJ33" s="54">
        <v>100</v>
      </c>
      <c r="AK33" s="54">
        <v>100</v>
      </c>
      <c r="AL33" s="162" t="s">
        <v>8</v>
      </c>
      <c r="AM33" s="36"/>
    </row>
    <row r="34" spans="1:39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2"/>
  <cols>
    <col min="1" max="1" width="5.5703125" style="24" customWidth="1"/>
    <col min="2" max="2" width="46.710937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2"/>
    <col min="22" max="22" width="7" style="24" customWidth="1"/>
    <col min="23" max="26" width="8.42578125" style="24" customWidth="1" outlineLevel="1"/>
    <col min="27" max="37" width="7" style="24" customWidth="1"/>
    <col min="38" max="38" width="8.42578125" style="24" customWidth="1"/>
    <col min="39" max="39" width="10" style="24" customWidth="1"/>
    <col min="40" max="16384" width="15.7109375" style="24"/>
  </cols>
  <sheetData>
    <row r="1" spans="1:42" s="146" customFormat="1" ht="18.75" customHeight="1">
      <c r="A1" s="140" t="s">
        <v>157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35" t="s">
        <v>52</v>
      </c>
      <c r="B2" s="136" t="s">
        <v>24</v>
      </c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123">
        <v>2022</v>
      </c>
      <c r="AI2" s="123">
        <v>2023</v>
      </c>
      <c r="AJ2" s="75">
        <v>2024</v>
      </c>
      <c r="AK2" s="123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20">
        <v>0.44782</v>
      </c>
      <c r="D3" s="20">
        <v>0.39456000000000002</v>
      </c>
      <c r="E3" s="20">
        <v>0.48604000000000003</v>
      </c>
      <c r="F3" s="20">
        <v>0.65190999999999999</v>
      </c>
      <c r="G3" s="20">
        <v>0.70152000000000003</v>
      </c>
      <c r="H3" s="20">
        <v>0.66439999999999999</v>
      </c>
      <c r="I3" s="20">
        <v>0.63002000000000002</v>
      </c>
      <c r="J3" s="20">
        <v>0.64603999999999995</v>
      </c>
      <c r="K3" s="20">
        <v>0.66330999999999996</v>
      </c>
      <c r="L3" s="20">
        <v>0.71514</v>
      </c>
      <c r="M3" s="20">
        <v>0.77400000000000002</v>
      </c>
      <c r="N3" s="20">
        <v>0.82854000000000005</v>
      </c>
      <c r="O3" s="20">
        <v>0.89849999999999997</v>
      </c>
      <c r="P3" s="20">
        <v>0.90103</v>
      </c>
      <c r="Q3" s="20">
        <v>0.91196999999999995</v>
      </c>
      <c r="R3" s="20">
        <v>0.95791999999999999</v>
      </c>
      <c r="S3" s="20">
        <v>1.01058</v>
      </c>
      <c r="T3" s="20">
        <v>1.02443</v>
      </c>
      <c r="U3" s="20">
        <v>0.96716000000000002</v>
      </c>
      <c r="V3" s="20">
        <v>1.0086599999999999</v>
      </c>
      <c r="W3" s="20">
        <v>1.0610900000000001</v>
      </c>
      <c r="X3" s="20">
        <v>1.00878</v>
      </c>
      <c r="Y3" s="20">
        <v>0.87590000000000001</v>
      </c>
      <c r="Z3" s="20">
        <v>0.74914999999999998</v>
      </c>
      <c r="AA3" s="20">
        <v>0.91637000000000002</v>
      </c>
      <c r="AB3" s="20">
        <v>1.3551899999999999</v>
      </c>
      <c r="AC3" s="20">
        <v>1.47333</v>
      </c>
      <c r="AD3" s="20">
        <v>1.1963999999999999</v>
      </c>
      <c r="AE3" s="20">
        <v>1.00125</v>
      </c>
      <c r="AF3" s="20">
        <v>1.1317200000000001</v>
      </c>
      <c r="AG3" s="20">
        <v>1.3248899999999999</v>
      </c>
      <c r="AH3" s="20">
        <v>1.4718899999999999</v>
      </c>
      <c r="AI3" s="20">
        <v>1.58605</v>
      </c>
      <c r="AJ3" s="20">
        <v>1.6304799999999999</v>
      </c>
      <c r="AK3" s="20">
        <v>1.5788500000000001</v>
      </c>
      <c r="AL3" s="39" t="s">
        <v>25</v>
      </c>
      <c r="AM3" s="36"/>
      <c r="AN3" s="36"/>
    </row>
    <row r="4" spans="1:42" ht="16.899999999999999" customHeight="1">
      <c r="A4" s="37" t="s">
        <v>123</v>
      </c>
      <c r="B4" s="38" t="s">
        <v>54</v>
      </c>
      <c r="C4" s="20">
        <v>2.51044</v>
      </c>
      <c r="D4" s="20">
        <v>2.7611699999999999</v>
      </c>
      <c r="E4" s="20">
        <v>2.8297500000000002</v>
      </c>
      <c r="F4" s="20">
        <v>2.9230100000000001</v>
      </c>
      <c r="G4" s="20">
        <v>2.99451</v>
      </c>
      <c r="H4" s="20">
        <v>3.0574699999999999</v>
      </c>
      <c r="I4" s="20">
        <v>3.2027100000000002</v>
      </c>
      <c r="J4" s="20">
        <v>3.2171599999999998</v>
      </c>
      <c r="K4" s="20">
        <v>3.3204799999999999</v>
      </c>
      <c r="L4" s="20">
        <v>3.33412</v>
      </c>
      <c r="M4" s="20">
        <v>3.1676899999999999</v>
      </c>
      <c r="N4" s="20">
        <v>3.2346699999999999</v>
      </c>
      <c r="O4" s="20">
        <v>3.4017900000000001</v>
      </c>
      <c r="P4" s="20">
        <v>3.40815</v>
      </c>
      <c r="Q4" s="20">
        <v>3.24275</v>
      </c>
      <c r="R4" s="20">
        <v>3.1580400000000002</v>
      </c>
      <c r="S4" s="20">
        <v>3.1138699999999999</v>
      </c>
      <c r="T4" s="20">
        <v>3.0609099999999998</v>
      </c>
      <c r="U4" s="20">
        <v>3.0191599999999998</v>
      </c>
      <c r="V4" s="20">
        <v>3.0786500000000001</v>
      </c>
      <c r="W4" s="20">
        <v>3.2029100000000001</v>
      </c>
      <c r="X4" s="20">
        <v>3.22289</v>
      </c>
      <c r="Y4" s="20">
        <v>3.2032699999999998</v>
      </c>
      <c r="Z4" s="20">
        <v>3.1840999999999999</v>
      </c>
      <c r="AA4" s="20">
        <v>3.0337200000000002</v>
      </c>
      <c r="AB4" s="20">
        <v>2.9673699999999998</v>
      </c>
      <c r="AC4" s="20">
        <v>2.9724900000000001</v>
      </c>
      <c r="AD4" s="20">
        <v>2.9119999999999999</v>
      </c>
      <c r="AE4" s="20">
        <v>2.8710800000000001</v>
      </c>
      <c r="AF4" s="20">
        <v>2.8081499999999999</v>
      </c>
      <c r="AG4" s="20">
        <v>2.75874</v>
      </c>
      <c r="AH4" s="20">
        <v>2.7001499999999998</v>
      </c>
      <c r="AI4" s="20">
        <v>2.59816</v>
      </c>
      <c r="AJ4" s="20">
        <v>2.5600299999999998</v>
      </c>
      <c r="AK4" s="20">
        <v>2.5470199999999998</v>
      </c>
      <c r="AL4" s="39" t="s">
        <v>123</v>
      </c>
      <c r="AM4" s="36"/>
      <c r="AN4" s="36"/>
    </row>
    <row r="5" spans="1:42" ht="16.899999999999999" customHeight="1">
      <c r="A5" s="37" t="s">
        <v>124</v>
      </c>
      <c r="B5" s="38" t="s">
        <v>55</v>
      </c>
      <c r="C5" s="20">
        <v>2.3965399999999999</v>
      </c>
      <c r="D5" s="20">
        <v>2.6855799999999999</v>
      </c>
      <c r="E5" s="20">
        <v>2.8040099999999999</v>
      </c>
      <c r="F5" s="20">
        <v>3.00366</v>
      </c>
      <c r="G5" s="20">
        <v>2.7651400000000002</v>
      </c>
      <c r="H5" s="20">
        <v>2.5381499999999999</v>
      </c>
      <c r="I5" s="20">
        <v>2.72329</v>
      </c>
      <c r="J5" s="20">
        <v>2.7739799999999999</v>
      </c>
      <c r="K5" s="20">
        <v>2.7771699999999999</v>
      </c>
      <c r="L5" s="20">
        <v>2.9218999999999999</v>
      </c>
      <c r="M5" s="20">
        <v>2.7831700000000001</v>
      </c>
      <c r="N5" s="20">
        <v>2.9182700000000001</v>
      </c>
      <c r="O5" s="20">
        <v>2.8904000000000001</v>
      </c>
      <c r="P5" s="20">
        <v>2.8550200000000001</v>
      </c>
      <c r="Q5" s="20">
        <v>2.8192300000000001</v>
      </c>
      <c r="R5" s="20">
        <v>2.7689300000000001</v>
      </c>
      <c r="S5" s="20">
        <v>2.73909</v>
      </c>
      <c r="T5" s="20">
        <v>2.7347399999999999</v>
      </c>
      <c r="U5" s="20">
        <v>2.7754099999999999</v>
      </c>
      <c r="V5" s="20">
        <v>2.7673299999999998</v>
      </c>
      <c r="W5" s="20">
        <v>2.7324199999999998</v>
      </c>
      <c r="X5" s="20">
        <v>2.7027899999999998</v>
      </c>
      <c r="Y5" s="20">
        <v>2.6932900000000002</v>
      </c>
      <c r="Z5" s="20">
        <v>2.68188</v>
      </c>
      <c r="AA5" s="20">
        <v>2.6543800000000002</v>
      </c>
      <c r="AB5" s="20">
        <v>2.6432199999999999</v>
      </c>
      <c r="AC5" s="20">
        <v>2.64907</v>
      </c>
      <c r="AD5" s="20">
        <v>2.6135299999999999</v>
      </c>
      <c r="AE5" s="20">
        <v>2.6011799999999998</v>
      </c>
      <c r="AF5" s="20">
        <v>2.5664099999999999</v>
      </c>
      <c r="AG5" s="20">
        <v>2.5366300000000002</v>
      </c>
      <c r="AH5" s="20">
        <v>2.5343300000000002</v>
      </c>
      <c r="AI5" s="20">
        <v>2.5278499999999999</v>
      </c>
      <c r="AJ5" s="20">
        <v>2.5233300000000001</v>
      </c>
      <c r="AK5" s="20">
        <v>2.5053100000000001</v>
      </c>
      <c r="AL5" s="39" t="s">
        <v>124</v>
      </c>
      <c r="AM5" s="36"/>
      <c r="AN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1" t="s">
        <v>22</v>
      </c>
      <c r="T6" s="21">
        <v>4.05</v>
      </c>
      <c r="U6" s="21">
        <v>4.1500000000000004</v>
      </c>
      <c r="V6" s="21">
        <v>4.1500000000000004</v>
      </c>
      <c r="W6" s="21">
        <v>4.0999999999999996</v>
      </c>
      <c r="X6" s="21">
        <v>4.05</v>
      </c>
      <c r="Y6" s="21">
        <v>4.1500000000000004</v>
      </c>
      <c r="Z6" s="21">
        <v>4.25</v>
      </c>
      <c r="AA6" s="21">
        <v>4.3</v>
      </c>
      <c r="AB6" s="21">
        <v>4.0999999999999996</v>
      </c>
      <c r="AC6" s="21">
        <v>4.3499999999999996</v>
      </c>
      <c r="AD6" s="21">
        <v>4.05</v>
      </c>
      <c r="AE6" s="21">
        <v>4</v>
      </c>
      <c r="AF6" s="21">
        <v>3.95</v>
      </c>
      <c r="AG6" s="21">
        <v>4.1500000000000004</v>
      </c>
      <c r="AH6" s="21">
        <v>4.05</v>
      </c>
      <c r="AI6" s="21">
        <v>4</v>
      </c>
      <c r="AJ6" s="21">
        <v>3.9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v>2.41581</v>
      </c>
      <c r="D7" s="20">
        <v>2.64019</v>
      </c>
      <c r="E7" s="20">
        <v>2.7113900000000002</v>
      </c>
      <c r="F7" s="20">
        <v>2.9093800000000001</v>
      </c>
      <c r="G7" s="20">
        <v>2.7122299999999999</v>
      </c>
      <c r="H7" s="20">
        <v>2.5164</v>
      </c>
      <c r="I7" s="20">
        <v>2.7114600000000002</v>
      </c>
      <c r="J7" s="20">
        <v>2.7414800000000001</v>
      </c>
      <c r="K7" s="20">
        <v>2.7306900000000001</v>
      </c>
      <c r="L7" s="20">
        <v>2.8758400000000002</v>
      </c>
      <c r="M7" s="20">
        <v>2.7366100000000002</v>
      </c>
      <c r="N7" s="20">
        <v>2.8761100000000002</v>
      </c>
      <c r="O7" s="20">
        <v>2.8361800000000001</v>
      </c>
      <c r="P7" s="20">
        <v>2.80233</v>
      </c>
      <c r="Q7" s="20">
        <v>2.7566199999999998</v>
      </c>
      <c r="R7" s="20">
        <v>2.7076899999999999</v>
      </c>
      <c r="S7" s="20">
        <v>2.67441</v>
      </c>
      <c r="T7" s="20">
        <v>2.6718099999999998</v>
      </c>
      <c r="U7" s="20">
        <v>2.7033999999999998</v>
      </c>
      <c r="V7" s="20">
        <v>2.69896</v>
      </c>
      <c r="W7" s="20">
        <v>2.6659600000000001</v>
      </c>
      <c r="X7" s="20">
        <v>2.6373199999999999</v>
      </c>
      <c r="Y7" s="20">
        <v>2.6352899999999999</v>
      </c>
      <c r="Z7" s="20">
        <v>2.6215099999999998</v>
      </c>
      <c r="AA7" s="20">
        <v>2.59049</v>
      </c>
      <c r="AB7" s="20">
        <v>2.5809199999999999</v>
      </c>
      <c r="AC7" s="20">
        <v>2.5856599999999998</v>
      </c>
      <c r="AD7" s="20">
        <v>2.5505900000000001</v>
      </c>
      <c r="AE7" s="20">
        <v>2.5377000000000001</v>
      </c>
      <c r="AF7" s="20">
        <v>2.5073500000000002</v>
      </c>
      <c r="AG7" s="20">
        <v>2.4802599999999999</v>
      </c>
      <c r="AH7" s="20">
        <v>2.4821399999999998</v>
      </c>
      <c r="AI7" s="20">
        <v>2.48915</v>
      </c>
      <c r="AJ7" s="20">
        <v>2.4931399999999999</v>
      </c>
      <c r="AK7" s="20">
        <v>2.47363</v>
      </c>
      <c r="AL7" s="39" t="s">
        <v>27</v>
      </c>
      <c r="AM7" s="20"/>
      <c r="AN7" s="36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98">
        <v>0</v>
      </c>
      <c r="AG8" s="98">
        <v>0</v>
      </c>
      <c r="AH8" s="98">
        <v>0</v>
      </c>
      <c r="AI8" s="98">
        <v>0</v>
      </c>
      <c r="AJ8" s="98">
        <v>0</v>
      </c>
      <c r="AK8" s="21" t="s">
        <v>23</v>
      </c>
      <c r="AL8" s="39" t="s">
        <v>28</v>
      </c>
      <c r="AM8" s="36"/>
      <c r="AN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>
        <v>4.75</v>
      </c>
      <c r="U9" s="21">
        <v>4.8222199999999997</v>
      </c>
      <c r="V9" s="21">
        <v>4.6555600000000004</v>
      </c>
      <c r="W9" s="21">
        <v>4.5111100000000004</v>
      </c>
      <c r="X9" s="21">
        <v>4.4111099999999999</v>
      </c>
      <c r="Y9" s="21">
        <v>4.1222200000000004</v>
      </c>
      <c r="Z9" s="21">
        <v>4.11111</v>
      </c>
      <c r="AA9" s="21">
        <v>4.1555600000000004</v>
      </c>
      <c r="AB9" s="21">
        <v>4.1333299999999999</v>
      </c>
      <c r="AC9" s="21">
        <v>4.0888900000000001</v>
      </c>
      <c r="AD9" s="21">
        <v>4.0777799999999997</v>
      </c>
      <c r="AE9" s="21">
        <v>4.0111100000000004</v>
      </c>
      <c r="AF9" s="21">
        <v>3.8666700000000001</v>
      </c>
      <c r="AG9" s="21">
        <v>3.7749999999999999</v>
      </c>
      <c r="AH9" s="21">
        <v>3.7714300000000001</v>
      </c>
      <c r="AI9" s="21">
        <v>3.65</v>
      </c>
      <c r="AJ9" s="21">
        <v>3.48</v>
      </c>
      <c r="AK9" s="21" t="s">
        <v>23</v>
      </c>
      <c r="AL9" s="39" t="s">
        <v>29</v>
      </c>
      <c r="AM9" s="36"/>
      <c r="AN9" s="36"/>
    </row>
    <row r="10" spans="1:42" ht="16.899999999999999" customHeight="1">
      <c r="A10" s="37" t="s">
        <v>30</v>
      </c>
      <c r="B10" s="38" t="s">
        <v>59</v>
      </c>
      <c r="C10" s="20">
        <v>2.64167</v>
      </c>
      <c r="D10" s="20">
        <v>2.8431999999999999</v>
      </c>
      <c r="E10" s="20">
        <v>2.8568199999999999</v>
      </c>
      <c r="F10" s="20">
        <v>2.8413599999999999</v>
      </c>
      <c r="G10" s="20">
        <v>3.2106599999999998</v>
      </c>
      <c r="H10" s="20">
        <v>3.5124</v>
      </c>
      <c r="I10" s="20">
        <v>3.6100300000000001</v>
      </c>
      <c r="J10" s="20">
        <v>3.5834199999999998</v>
      </c>
      <c r="K10" s="20">
        <v>3.7408000000000001</v>
      </c>
      <c r="L10" s="20">
        <v>3.6402899999999998</v>
      </c>
      <c r="M10" s="20">
        <v>3.4484300000000001</v>
      </c>
      <c r="N10" s="20">
        <v>3.4598100000000001</v>
      </c>
      <c r="O10" s="20">
        <v>3.76518</v>
      </c>
      <c r="P10" s="20">
        <v>3.80843</v>
      </c>
      <c r="Q10" s="20">
        <v>3.53444</v>
      </c>
      <c r="R10" s="20">
        <v>3.4149600000000002</v>
      </c>
      <c r="S10" s="20">
        <v>3.3540700000000001</v>
      </c>
      <c r="T10" s="20">
        <v>3.2702100000000001</v>
      </c>
      <c r="U10" s="20">
        <v>3.1730800000000001</v>
      </c>
      <c r="V10" s="20">
        <v>3.2704300000000002</v>
      </c>
      <c r="W10" s="20">
        <v>3.4797199999999999</v>
      </c>
      <c r="X10" s="20">
        <v>3.5167299999999999</v>
      </c>
      <c r="Y10" s="20">
        <v>3.4845999999999999</v>
      </c>
      <c r="Z10" s="20">
        <v>3.4558800000000001</v>
      </c>
      <c r="AA10" s="20">
        <v>3.2416</v>
      </c>
      <c r="AB10" s="20">
        <v>3.1479599999999999</v>
      </c>
      <c r="AC10" s="20">
        <v>3.1511300000000002</v>
      </c>
      <c r="AD10" s="20">
        <v>3.0760299999999998</v>
      </c>
      <c r="AE10" s="20">
        <v>3.0150600000000001</v>
      </c>
      <c r="AF10" s="20">
        <v>2.9403800000000002</v>
      </c>
      <c r="AG10" s="20">
        <v>2.8773599999999999</v>
      </c>
      <c r="AH10" s="20">
        <v>2.7873600000000001</v>
      </c>
      <c r="AI10" s="20">
        <v>2.6337199999999998</v>
      </c>
      <c r="AJ10" s="20">
        <v>2.5782500000000002</v>
      </c>
      <c r="AK10" s="20">
        <v>2.5678700000000001</v>
      </c>
      <c r="AL10" s="39" t="s">
        <v>30</v>
      </c>
      <c r="AM10" s="36"/>
      <c r="AN10" s="36"/>
    </row>
    <row r="11" spans="1:42" ht="16.899999999999999" customHeight="1">
      <c r="A11" s="37" t="s">
        <v>125</v>
      </c>
      <c r="B11" s="38" t="s">
        <v>60</v>
      </c>
      <c r="C11" s="20">
        <v>1.9400599999999999</v>
      </c>
      <c r="D11" s="20">
        <v>2.06318</v>
      </c>
      <c r="E11" s="20">
        <v>2.1681499999999998</v>
      </c>
      <c r="F11" s="20">
        <v>2.2606000000000002</v>
      </c>
      <c r="G11" s="20">
        <v>2.2749700000000002</v>
      </c>
      <c r="H11" s="20">
        <v>2.2237100000000001</v>
      </c>
      <c r="I11" s="20">
        <v>2.19604</v>
      </c>
      <c r="J11" s="20">
        <v>2.1835599999999999</v>
      </c>
      <c r="K11" s="20">
        <v>2.1329899999999999</v>
      </c>
      <c r="L11" s="20">
        <v>2.0729600000000001</v>
      </c>
      <c r="M11" s="20">
        <v>2.1359900000000001</v>
      </c>
      <c r="N11" s="20">
        <v>2.1809400000000001</v>
      </c>
      <c r="O11" s="20">
        <v>2.18045</v>
      </c>
      <c r="P11" s="20">
        <v>2.22512</v>
      </c>
      <c r="Q11" s="20">
        <v>2.2843200000000001</v>
      </c>
      <c r="R11" s="20">
        <v>2.30823</v>
      </c>
      <c r="S11" s="20">
        <v>2.27765</v>
      </c>
      <c r="T11" s="20">
        <v>2.1911100000000001</v>
      </c>
      <c r="U11" s="20">
        <v>2.0925699999999998</v>
      </c>
      <c r="V11" s="20">
        <v>2.0363099999999998</v>
      </c>
      <c r="W11" s="20">
        <v>1.97546</v>
      </c>
      <c r="X11" s="20">
        <v>1.9431</v>
      </c>
      <c r="Y11" s="20">
        <v>1.9102699999999999</v>
      </c>
      <c r="Z11" s="20">
        <v>1.9453499999999999</v>
      </c>
      <c r="AA11" s="20">
        <v>1.96946</v>
      </c>
      <c r="AB11" s="20">
        <v>1.9076299999999999</v>
      </c>
      <c r="AC11" s="20">
        <v>1.83839</v>
      </c>
      <c r="AD11" s="20">
        <v>1.8543499999999999</v>
      </c>
      <c r="AE11" s="20">
        <v>1.9040299999999999</v>
      </c>
      <c r="AF11" s="20">
        <v>1.9134100000000001</v>
      </c>
      <c r="AG11" s="20">
        <v>1.8667400000000001</v>
      </c>
      <c r="AH11" s="20">
        <v>1.8460399999999999</v>
      </c>
      <c r="AI11" s="20">
        <v>1.86466</v>
      </c>
      <c r="AJ11" s="20">
        <v>1.85023</v>
      </c>
      <c r="AK11" s="20">
        <v>1.8397600000000001</v>
      </c>
      <c r="AL11" s="39" t="s">
        <v>125</v>
      </c>
      <c r="AM11" s="36"/>
      <c r="AN11" s="36"/>
    </row>
    <row r="12" spans="1:42" ht="16.899999999999999" customHeight="1">
      <c r="A12" s="37" t="s">
        <v>126</v>
      </c>
      <c r="B12" s="38" t="s">
        <v>76</v>
      </c>
      <c r="C12" s="20">
        <v>2.1447600000000002</v>
      </c>
      <c r="D12" s="20">
        <v>2.3962699999999999</v>
      </c>
      <c r="E12" s="20">
        <v>2.4920900000000001</v>
      </c>
      <c r="F12" s="20">
        <v>2.50786</v>
      </c>
      <c r="G12" s="20">
        <v>2.46069</v>
      </c>
      <c r="H12" s="20">
        <v>2.40307</v>
      </c>
      <c r="I12" s="20">
        <v>2.3612000000000002</v>
      </c>
      <c r="J12" s="20">
        <v>2.3059699999999999</v>
      </c>
      <c r="K12" s="20">
        <v>2.3020200000000002</v>
      </c>
      <c r="L12" s="20">
        <v>2.3061500000000001</v>
      </c>
      <c r="M12" s="20">
        <v>2.3305899999999999</v>
      </c>
      <c r="N12" s="20">
        <v>2.3582700000000001</v>
      </c>
      <c r="O12" s="20">
        <v>2.34965</v>
      </c>
      <c r="P12" s="20">
        <v>2.33372</v>
      </c>
      <c r="Q12" s="20">
        <v>2.3501500000000002</v>
      </c>
      <c r="R12" s="20">
        <v>2.3347199999999999</v>
      </c>
      <c r="S12" s="20">
        <v>2.2706300000000001</v>
      </c>
      <c r="T12" s="20">
        <v>2.2465700000000002</v>
      </c>
      <c r="U12" s="20">
        <v>2.2706</v>
      </c>
      <c r="V12" s="20">
        <v>2.2740800000000001</v>
      </c>
      <c r="W12" s="20">
        <v>2.24878</v>
      </c>
      <c r="X12" s="20">
        <v>2.2352599999999998</v>
      </c>
      <c r="Y12" s="20">
        <v>2.19279</v>
      </c>
      <c r="Z12" s="20">
        <v>2.2261799999999998</v>
      </c>
      <c r="AA12" s="20">
        <v>2.1973600000000002</v>
      </c>
      <c r="AB12" s="20">
        <v>2.1641300000000001</v>
      </c>
      <c r="AC12" s="20">
        <v>2.1251199999999999</v>
      </c>
      <c r="AD12" s="20">
        <v>2.0919400000000001</v>
      </c>
      <c r="AE12" s="20">
        <v>2.0814900000000001</v>
      </c>
      <c r="AF12" s="20">
        <v>2.0726300000000002</v>
      </c>
      <c r="AG12" s="20">
        <v>2.0479400000000001</v>
      </c>
      <c r="AH12" s="20">
        <v>1.9963</v>
      </c>
      <c r="AI12" s="20">
        <v>1.9823299999999999</v>
      </c>
      <c r="AJ12" s="20">
        <v>1.9602999999999999</v>
      </c>
      <c r="AK12" s="20">
        <v>1.9438200000000001</v>
      </c>
      <c r="AL12" s="39" t="s">
        <v>126</v>
      </c>
      <c r="AM12" s="36"/>
      <c r="AN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v>2.3974000000000002</v>
      </c>
      <c r="M13" s="20">
        <v>2.44014</v>
      </c>
      <c r="N13" s="20">
        <v>2.4883999999999999</v>
      </c>
      <c r="O13" s="20">
        <v>2.4918499999999999</v>
      </c>
      <c r="P13" s="20">
        <v>2.4801700000000002</v>
      </c>
      <c r="Q13" s="20">
        <v>2.4933700000000001</v>
      </c>
      <c r="R13" s="20">
        <v>2.47723</v>
      </c>
      <c r="S13" s="20">
        <v>2.4223400000000002</v>
      </c>
      <c r="T13" s="20">
        <v>2.3883899999999998</v>
      </c>
      <c r="U13" s="20">
        <v>2.4161800000000002</v>
      </c>
      <c r="V13" s="20">
        <v>2.4200499999999998</v>
      </c>
      <c r="W13" s="20">
        <v>2.3967800000000001</v>
      </c>
      <c r="X13" s="20">
        <v>2.3845200000000002</v>
      </c>
      <c r="Y13" s="20">
        <v>2.34118</v>
      </c>
      <c r="Z13" s="20">
        <v>2.3536000000000001</v>
      </c>
      <c r="AA13" s="20">
        <v>2.3365</v>
      </c>
      <c r="AB13" s="20">
        <v>2.3083300000000002</v>
      </c>
      <c r="AC13" s="20">
        <v>2.27285</v>
      </c>
      <c r="AD13" s="20">
        <v>2.2474699999999999</v>
      </c>
      <c r="AE13" s="20">
        <v>2.2361</v>
      </c>
      <c r="AF13" s="20">
        <v>2.2194400000000001</v>
      </c>
      <c r="AG13" s="20">
        <v>2.1887099999999999</v>
      </c>
      <c r="AH13" s="20">
        <v>2.15727</v>
      </c>
      <c r="AI13" s="20">
        <v>2.1486299999999998</v>
      </c>
      <c r="AJ13" s="20">
        <v>2.1244999999999998</v>
      </c>
      <c r="AK13" s="20">
        <v>2.1087791495198904</v>
      </c>
      <c r="AL13" s="39" t="s">
        <v>127</v>
      </c>
      <c r="AM13" s="36"/>
      <c r="AN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1">
        <v>2.28165</v>
      </c>
      <c r="U14" s="21">
        <v>2.2841300000000002</v>
      </c>
      <c r="V14" s="21">
        <v>2.2627199999999998</v>
      </c>
      <c r="W14" s="21">
        <v>2.2479800000000001</v>
      </c>
      <c r="X14" s="21">
        <v>2.25359</v>
      </c>
      <c r="Y14" s="21">
        <v>2.2287300000000001</v>
      </c>
      <c r="Z14" s="21">
        <v>2.22641</v>
      </c>
      <c r="AA14" s="21">
        <v>2.2143299999999999</v>
      </c>
      <c r="AB14" s="21">
        <v>2.21</v>
      </c>
      <c r="AC14" s="21">
        <v>2.1914199999999999</v>
      </c>
      <c r="AD14" s="21">
        <v>2.1587499999999999</v>
      </c>
      <c r="AE14" s="21">
        <v>2.1423399999999999</v>
      </c>
      <c r="AF14" s="21">
        <v>2.1243799999999999</v>
      </c>
      <c r="AG14" s="21">
        <v>2.10379</v>
      </c>
      <c r="AH14" s="21">
        <v>2.0772900000000001</v>
      </c>
      <c r="AI14" s="21">
        <v>2.0525799999999998</v>
      </c>
      <c r="AJ14" s="21">
        <v>2.0282499999999999</v>
      </c>
      <c r="AK14" s="21" t="s">
        <v>23</v>
      </c>
      <c r="AL14" s="39" t="s">
        <v>31</v>
      </c>
      <c r="AM14" s="36"/>
      <c r="AN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2.4188800000000001</v>
      </c>
      <c r="U15" s="21">
        <v>2.645</v>
      </c>
      <c r="V15" s="21">
        <v>2.76159</v>
      </c>
      <c r="W15" s="21">
        <v>2.7860299999999998</v>
      </c>
      <c r="X15" s="21">
        <v>2.7272699999999999</v>
      </c>
      <c r="Y15" s="21">
        <v>2.5461499999999999</v>
      </c>
      <c r="Z15" s="21">
        <v>2.7492200000000002</v>
      </c>
      <c r="AA15" s="21">
        <v>2.7079399999999998</v>
      </c>
      <c r="AB15" s="21">
        <v>2.5432000000000001</v>
      </c>
      <c r="AC15" s="21">
        <v>2.3471500000000001</v>
      </c>
      <c r="AD15" s="21">
        <v>2.2932199999999998</v>
      </c>
      <c r="AE15" s="21">
        <v>2.3085499999999999</v>
      </c>
      <c r="AF15" s="21">
        <v>2.2803599999999999</v>
      </c>
      <c r="AG15" s="21">
        <v>2.12</v>
      </c>
      <c r="AH15" s="21">
        <v>2.0207899999999999</v>
      </c>
      <c r="AI15" s="21">
        <v>2.1463899999999998</v>
      </c>
      <c r="AJ15" s="21">
        <v>2.14479</v>
      </c>
      <c r="AK15" s="21" t="s">
        <v>23</v>
      </c>
      <c r="AL15" s="39" t="s">
        <v>32</v>
      </c>
      <c r="AM15" s="36"/>
      <c r="AN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2.6312700000000002</v>
      </c>
      <c r="U16" s="21">
        <v>2.6241300000000001</v>
      </c>
      <c r="V16" s="21">
        <v>2.6322800000000002</v>
      </c>
      <c r="W16" s="21">
        <v>2.5604200000000001</v>
      </c>
      <c r="X16" s="21">
        <v>2.5297499999999999</v>
      </c>
      <c r="Y16" s="21">
        <v>2.5036800000000001</v>
      </c>
      <c r="Z16" s="21">
        <v>2.4609800000000002</v>
      </c>
      <c r="AA16" s="21">
        <v>2.4433600000000002</v>
      </c>
      <c r="AB16" s="21">
        <v>2.4283399999999999</v>
      </c>
      <c r="AC16" s="21">
        <v>2.4298299999999999</v>
      </c>
      <c r="AD16" s="21">
        <v>2.4383599999999999</v>
      </c>
      <c r="AE16" s="21">
        <v>2.4251100000000001</v>
      </c>
      <c r="AF16" s="21">
        <v>2.4126699999999999</v>
      </c>
      <c r="AG16" s="21">
        <v>2.4196300000000002</v>
      </c>
      <c r="AH16" s="21">
        <v>2.40571</v>
      </c>
      <c r="AI16" s="21">
        <v>2.3669899999999999</v>
      </c>
      <c r="AJ16" s="21">
        <v>2.32836</v>
      </c>
      <c r="AK16" s="21" t="s">
        <v>23</v>
      </c>
      <c r="AL16" s="39" t="s">
        <v>34</v>
      </c>
      <c r="AM16" s="36"/>
      <c r="AN16" s="36"/>
    </row>
    <row r="17" spans="1:40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v>1.12391</v>
      </c>
      <c r="M17" s="20">
        <v>1.02929</v>
      </c>
      <c r="N17" s="20">
        <v>0.92925000000000002</v>
      </c>
      <c r="O17" s="20">
        <v>0.97058999999999995</v>
      </c>
      <c r="P17" s="20">
        <v>1.0356099999999999</v>
      </c>
      <c r="Q17" s="20">
        <v>1.1875899999999999</v>
      </c>
      <c r="R17" s="20">
        <v>1.23245</v>
      </c>
      <c r="S17" s="20">
        <v>1.09463</v>
      </c>
      <c r="T17" s="20">
        <v>1.1344799999999999</v>
      </c>
      <c r="U17" s="20">
        <v>1.13147</v>
      </c>
      <c r="V17" s="20">
        <v>1.1440600000000001</v>
      </c>
      <c r="W17" s="20">
        <v>1.14795</v>
      </c>
      <c r="X17" s="20">
        <v>1.1379300000000001</v>
      </c>
      <c r="Y17" s="20">
        <v>1.1510199999999999</v>
      </c>
      <c r="Z17" s="20">
        <v>1.35405</v>
      </c>
      <c r="AA17" s="20">
        <v>1.26122</v>
      </c>
      <c r="AB17" s="20">
        <v>1.20411</v>
      </c>
      <c r="AC17" s="20">
        <v>1.1884399999999999</v>
      </c>
      <c r="AD17" s="20">
        <v>1.10903</v>
      </c>
      <c r="AE17" s="20">
        <v>1.09643</v>
      </c>
      <c r="AF17" s="20">
        <v>1.1507400000000001</v>
      </c>
      <c r="AG17" s="20">
        <v>1.1653800000000001</v>
      </c>
      <c r="AH17" s="20">
        <v>0.99370000000000003</v>
      </c>
      <c r="AI17" s="20">
        <v>0.95920000000000005</v>
      </c>
      <c r="AJ17" s="20">
        <v>0.95206999999999997</v>
      </c>
      <c r="AK17" s="20">
        <v>0.94166666666666665</v>
      </c>
      <c r="AL17" s="39" t="s">
        <v>33</v>
      </c>
      <c r="AM17" s="36"/>
      <c r="AN17" s="36"/>
    </row>
    <row r="18" spans="1:40" ht="16.899999999999999" customHeight="1">
      <c r="A18" s="37" t="s">
        <v>128</v>
      </c>
      <c r="B18" s="38" t="s">
        <v>65</v>
      </c>
      <c r="C18" s="20">
        <v>1.36409</v>
      </c>
      <c r="D18" s="20">
        <v>1.32341</v>
      </c>
      <c r="E18" s="20">
        <v>1.45872</v>
      </c>
      <c r="F18" s="20">
        <v>1.66185</v>
      </c>
      <c r="G18" s="20">
        <v>1.6736</v>
      </c>
      <c r="H18" s="20">
        <v>1.4590099999999999</v>
      </c>
      <c r="I18" s="20">
        <v>1.42441</v>
      </c>
      <c r="J18" s="20">
        <v>1.55585</v>
      </c>
      <c r="K18" s="20">
        <v>1.5914999999999999</v>
      </c>
      <c r="L18" s="20">
        <v>1.5836399999999999</v>
      </c>
      <c r="M18" s="20">
        <v>1.6650400000000001</v>
      </c>
      <c r="N18" s="20">
        <v>1.8073300000000001</v>
      </c>
      <c r="O18" s="20">
        <v>1.8760300000000001</v>
      </c>
      <c r="P18" s="20">
        <v>1.9347099999999999</v>
      </c>
      <c r="Q18" s="20">
        <v>2.0195099999999999</v>
      </c>
      <c r="R18" s="20">
        <v>2.0970399999999998</v>
      </c>
      <c r="S18" s="20">
        <v>2.16269</v>
      </c>
      <c r="T18" s="20">
        <v>2.16696</v>
      </c>
      <c r="U18" s="20">
        <v>2.05396</v>
      </c>
      <c r="V18" s="20">
        <v>2.0065599999999999</v>
      </c>
      <c r="W18" s="20">
        <v>1.93072</v>
      </c>
      <c r="X18" s="20">
        <v>1.8764000000000001</v>
      </c>
      <c r="Y18" s="20">
        <v>1.88609</v>
      </c>
      <c r="Z18" s="20">
        <v>1.98573</v>
      </c>
      <c r="AA18" s="20">
        <v>2.0424099999999998</v>
      </c>
      <c r="AB18" s="20">
        <v>1.96393</v>
      </c>
      <c r="AC18" s="20">
        <v>1.8898999999999999</v>
      </c>
      <c r="AD18" s="20">
        <v>1.8757900000000001</v>
      </c>
      <c r="AE18" s="20">
        <v>1.9227000000000001</v>
      </c>
      <c r="AF18" s="20">
        <v>1.94831</v>
      </c>
      <c r="AG18" s="20">
        <v>1.82779</v>
      </c>
      <c r="AH18" s="20">
        <v>1.7913300000000001</v>
      </c>
      <c r="AI18" s="20">
        <v>1.8340700000000001</v>
      </c>
      <c r="AJ18" s="20">
        <v>1.77468</v>
      </c>
      <c r="AK18" s="20">
        <v>1.75719</v>
      </c>
      <c r="AL18" s="39" t="s">
        <v>128</v>
      </c>
      <c r="AM18" s="36"/>
      <c r="AN18" s="36"/>
    </row>
    <row r="19" spans="1:40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v>2.91343</v>
      </c>
      <c r="M19" s="20">
        <v>3.24851</v>
      </c>
      <c r="N19" s="20">
        <v>3.5558800000000002</v>
      </c>
      <c r="O19" s="20">
        <v>3.73169</v>
      </c>
      <c r="P19" s="20">
        <v>3.9813299999999998</v>
      </c>
      <c r="Q19" s="20">
        <v>4.1284799999999997</v>
      </c>
      <c r="R19" s="20">
        <v>3.9222199999999998</v>
      </c>
      <c r="S19" s="20">
        <v>3.5924499999999999</v>
      </c>
      <c r="T19" s="20">
        <v>3.1</v>
      </c>
      <c r="U19" s="20">
        <v>2.6367699999999998</v>
      </c>
      <c r="V19" s="20">
        <v>2.5790799999999998</v>
      </c>
      <c r="W19" s="20">
        <v>2.69536</v>
      </c>
      <c r="X19" s="20">
        <v>2.85168</v>
      </c>
      <c r="Y19" s="20">
        <v>2.9958900000000002</v>
      </c>
      <c r="Z19" s="20">
        <v>2.9881899999999999</v>
      </c>
      <c r="AA19" s="20">
        <v>2.8643399999999999</v>
      </c>
      <c r="AB19" s="20">
        <v>2.5162</v>
      </c>
      <c r="AC19" s="20">
        <v>2.3266200000000001</v>
      </c>
      <c r="AD19" s="20">
        <v>2.5198499999999999</v>
      </c>
      <c r="AE19" s="20">
        <v>2.64574</v>
      </c>
      <c r="AF19" s="20">
        <v>2.72756</v>
      </c>
      <c r="AG19" s="20">
        <v>2.8102399999999998</v>
      </c>
      <c r="AH19" s="20">
        <v>2.8007900000000001</v>
      </c>
      <c r="AI19" s="20">
        <v>2.48333</v>
      </c>
      <c r="AJ19" s="20">
        <v>2.0619000000000001</v>
      </c>
      <c r="AK19" s="20">
        <v>1.9312</v>
      </c>
      <c r="AL19" s="39" t="s">
        <v>39</v>
      </c>
      <c r="AM19" s="36"/>
      <c r="AN19" s="36"/>
    </row>
    <row r="20" spans="1:40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v>1.7863599999999999</v>
      </c>
      <c r="M20" s="20">
        <v>1.61077</v>
      </c>
      <c r="N20" s="20">
        <v>1.98125</v>
      </c>
      <c r="O20" s="20">
        <v>2.6254</v>
      </c>
      <c r="P20" s="20">
        <v>2.6655700000000002</v>
      </c>
      <c r="Q20" s="20">
        <v>2.1666699999999999</v>
      </c>
      <c r="R20" s="20">
        <v>2.19848</v>
      </c>
      <c r="S20" s="20">
        <v>2.5463800000000001</v>
      </c>
      <c r="T20" s="20">
        <v>2.4985499999999998</v>
      </c>
      <c r="U20" s="20">
        <v>2.34857</v>
      </c>
      <c r="V20" s="20">
        <v>2.37</v>
      </c>
      <c r="W20" s="20">
        <v>2.3391299999999999</v>
      </c>
      <c r="X20" s="20">
        <v>2.3250000000000002</v>
      </c>
      <c r="Y20" s="20">
        <v>2.2784599999999999</v>
      </c>
      <c r="Z20" s="20">
        <v>2.27705</v>
      </c>
      <c r="AA20" s="20">
        <v>2.29298</v>
      </c>
      <c r="AB20" s="20">
        <v>2.2851900000000001</v>
      </c>
      <c r="AC20" s="20">
        <v>2.27407</v>
      </c>
      <c r="AD20" s="20">
        <v>2.2622599999999999</v>
      </c>
      <c r="AE20" s="20">
        <v>2.2254900000000002</v>
      </c>
      <c r="AF20" s="20">
        <v>2.2039200000000001</v>
      </c>
      <c r="AG20" s="20">
        <v>2.1428600000000002</v>
      </c>
      <c r="AH20" s="20">
        <v>2.1377000000000002</v>
      </c>
      <c r="AI20" s="20">
        <v>2.1462699999999999</v>
      </c>
      <c r="AJ20" s="20">
        <v>2.12222</v>
      </c>
      <c r="AK20" s="20">
        <v>2.1144736842105263</v>
      </c>
      <c r="AL20" s="39" t="s">
        <v>40</v>
      </c>
      <c r="AM20" s="36"/>
      <c r="AN20" s="36"/>
    </row>
    <row r="21" spans="1:40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v>1.2475400000000001</v>
      </c>
      <c r="M21" s="20">
        <v>1.30653</v>
      </c>
      <c r="N21" s="20">
        <v>1.3958699999999999</v>
      </c>
      <c r="O21" s="20">
        <v>1.3920600000000001</v>
      </c>
      <c r="P21" s="20">
        <v>1.4192100000000001</v>
      </c>
      <c r="Q21" s="20">
        <v>1.54515</v>
      </c>
      <c r="R21" s="20">
        <v>1.69441</v>
      </c>
      <c r="S21" s="20">
        <v>1.8360399999999999</v>
      </c>
      <c r="T21" s="20">
        <v>1.95604</v>
      </c>
      <c r="U21" s="20">
        <v>1.9193</v>
      </c>
      <c r="V21" s="20">
        <v>1.87263</v>
      </c>
      <c r="W21" s="20">
        <v>1.76447</v>
      </c>
      <c r="X21" s="20">
        <v>1.6756800000000001</v>
      </c>
      <c r="Y21" s="20">
        <v>1.6751400000000001</v>
      </c>
      <c r="Z21" s="20">
        <v>1.8045800000000001</v>
      </c>
      <c r="AA21" s="20">
        <v>1.8937999999999999</v>
      </c>
      <c r="AB21" s="20">
        <v>1.85473</v>
      </c>
      <c r="AC21" s="20">
        <v>1.7969200000000001</v>
      </c>
      <c r="AD21" s="20">
        <v>1.75457</v>
      </c>
      <c r="AE21" s="20">
        <v>1.79359</v>
      </c>
      <c r="AF21" s="20">
        <v>1.8081400000000001</v>
      </c>
      <c r="AG21" s="20">
        <v>1.64798</v>
      </c>
      <c r="AH21" s="20">
        <v>1.5987</v>
      </c>
      <c r="AI21" s="20">
        <v>1.69747</v>
      </c>
      <c r="AJ21" s="20">
        <v>1.6912799999999999</v>
      </c>
      <c r="AK21" s="20">
        <v>1.6896408839779005</v>
      </c>
      <c r="AL21" s="39" t="s">
        <v>129</v>
      </c>
      <c r="AM21" s="36"/>
      <c r="AN21" s="36"/>
    </row>
    <row r="22" spans="1:40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1">
        <v>1.7351300000000001</v>
      </c>
      <c r="U22" s="21">
        <v>1.77915</v>
      </c>
      <c r="V22" s="21">
        <v>1.75712</v>
      </c>
      <c r="W22" s="21">
        <v>1.5974200000000001</v>
      </c>
      <c r="X22" s="21">
        <v>1.5022200000000001</v>
      </c>
      <c r="Y22" s="21">
        <v>1.50966</v>
      </c>
      <c r="Z22" s="21">
        <v>1.5928800000000001</v>
      </c>
      <c r="AA22" s="21">
        <v>1.6447400000000001</v>
      </c>
      <c r="AB22" s="21">
        <v>1.6140099999999999</v>
      </c>
      <c r="AC22" s="21">
        <v>1.5791999999999999</v>
      </c>
      <c r="AD22" s="21">
        <v>1.5468299999999999</v>
      </c>
      <c r="AE22" s="21">
        <v>1.59362</v>
      </c>
      <c r="AF22" s="21">
        <v>1.6259300000000001</v>
      </c>
      <c r="AG22" s="21">
        <v>1.5162800000000001</v>
      </c>
      <c r="AH22" s="21">
        <v>1.44591</v>
      </c>
      <c r="AI22" s="21">
        <v>1.5074399999999999</v>
      </c>
      <c r="AJ22" s="21">
        <v>1.49922</v>
      </c>
      <c r="AK22" s="21" t="s">
        <v>23</v>
      </c>
      <c r="AL22" s="39" t="s">
        <v>35</v>
      </c>
      <c r="AM22" s="36"/>
      <c r="AN22" s="36"/>
    </row>
    <row r="23" spans="1:40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2.5131600000000001</v>
      </c>
      <c r="U23" s="21">
        <v>2.2726500000000001</v>
      </c>
      <c r="V23" s="21">
        <v>2.1633300000000002</v>
      </c>
      <c r="W23" s="21">
        <v>2.18893</v>
      </c>
      <c r="X23" s="21">
        <v>2.1224500000000002</v>
      </c>
      <c r="Y23" s="21">
        <v>2.1052599999999999</v>
      </c>
      <c r="Z23" s="21">
        <v>2.3538199999999998</v>
      </c>
      <c r="AA23" s="21">
        <v>2.5284</v>
      </c>
      <c r="AB23" s="21">
        <v>2.4618500000000001</v>
      </c>
      <c r="AC23" s="21">
        <v>2.3390399999999998</v>
      </c>
      <c r="AD23" s="21">
        <v>2.2656000000000001</v>
      </c>
      <c r="AE23" s="21">
        <v>2.2780499999999999</v>
      </c>
      <c r="AF23" s="21">
        <v>2.2427999999999999</v>
      </c>
      <c r="AG23" s="21">
        <v>1.9639500000000001</v>
      </c>
      <c r="AH23" s="21">
        <v>1.95302</v>
      </c>
      <c r="AI23" s="21">
        <v>2.1342099999999999</v>
      </c>
      <c r="AJ23" s="21">
        <v>2.1313900000000001</v>
      </c>
      <c r="AK23" s="21" t="s">
        <v>23</v>
      </c>
      <c r="AL23" s="39" t="s">
        <v>36</v>
      </c>
      <c r="AM23" s="36"/>
      <c r="AN23" s="36"/>
    </row>
    <row r="24" spans="1:40" ht="16.899999999999999" customHeight="1">
      <c r="A24" s="37" t="s">
        <v>130</v>
      </c>
      <c r="B24" s="40" t="s">
        <v>67</v>
      </c>
      <c r="C24" s="20">
        <v>2.1153300000000002</v>
      </c>
      <c r="D24" s="20">
        <v>2.1602299999999999</v>
      </c>
      <c r="E24" s="20">
        <v>2.2682600000000002</v>
      </c>
      <c r="F24" s="20">
        <v>2.39757</v>
      </c>
      <c r="G24" s="20">
        <v>2.51797</v>
      </c>
      <c r="H24" s="20">
        <v>2.6400299999999999</v>
      </c>
      <c r="I24" s="20">
        <v>2.665</v>
      </c>
      <c r="J24" s="20">
        <v>2.5958000000000001</v>
      </c>
      <c r="K24" s="20">
        <v>2.38517</v>
      </c>
      <c r="L24" s="20">
        <v>2.1690700000000001</v>
      </c>
      <c r="M24" s="20">
        <v>2.2800199999999999</v>
      </c>
      <c r="N24" s="20">
        <v>2.26952</v>
      </c>
      <c r="O24" s="20">
        <v>2.2282700000000002</v>
      </c>
      <c r="P24" s="20">
        <v>2.35032</v>
      </c>
      <c r="Q24" s="20">
        <v>2.4511799999999999</v>
      </c>
      <c r="R24" s="20">
        <v>2.4809000000000001</v>
      </c>
      <c r="S24" s="20">
        <v>2.40049</v>
      </c>
      <c r="T24" s="20">
        <v>2.1461100000000002</v>
      </c>
      <c r="U24" s="20">
        <v>1.9176599999999999</v>
      </c>
      <c r="V24" s="20">
        <v>1.79027</v>
      </c>
      <c r="W24" s="20">
        <v>1.71224</v>
      </c>
      <c r="X24" s="20">
        <v>1.68981</v>
      </c>
      <c r="Y24" s="20">
        <v>1.6363700000000001</v>
      </c>
      <c r="Z24" s="20">
        <v>1.6163400000000001</v>
      </c>
      <c r="AA24" s="20">
        <v>1.67174</v>
      </c>
      <c r="AB24" s="20">
        <v>1.60202</v>
      </c>
      <c r="AC24" s="20">
        <v>1.51702</v>
      </c>
      <c r="AD24" s="20">
        <v>1.61199</v>
      </c>
      <c r="AE24" s="20">
        <v>1.72332</v>
      </c>
      <c r="AF24" s="20">
        <v>1.74237</v>
      </c>
      <c r="AG24" s="20">
        <v>1.7461500000000001</v>
      </c>
      <c r="AH24" s="20">
        <v>1.7678199999999999</v>
      </c>
      <c r="AI24" s="20">
        <v>1.7940799999999999</v>
      </c>
      <c r="AJ24" s="20">
        <v>1.82704</v>
      </c>
      <c r="AK24" s="20">
        <v>1.8285</v>
      </c>
      <c r="AL24" s="39" t="s">
        <v>130</v>
      </c>
      <c r="AM24" s="36"/>
      <c r="AN24" s="36"/>
    </row>
    <row r="25" spans="1:40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v>1.7443900000000001</v>
      </c>
      <c r="M25" s="20">
        <v>1.84877</v>
      </c>
      <c r="N25" s="20">
        <v>1.9311700000000001</v>
      </c>
      <c r="O25" s="20">
        <v>1.85215</v>
      </c>
      <c r="P25" s="20">
        <v>1.97685</v>
      </c>
      <c r="Q25" s="20">
        <v>2.2061799999999998</v>
      </c>
      <c r="R25" s="20">
        <v>2.3060499999999999</v>
      </c>
      <c r="S25" s="20">
        <v>2.1954699999999998</v>
      </c>
      <c r="T25" s="20">
        <v>1.9378200000000001</v>
      </c>
      <c r="U25" s="20">
        <v>1.72963</v>
      </c>
      <c r="V25" s="20">
        <v>1.54498</v>
      </c>
      <c r="W25" s="20">
        <v>1.4376</v>
      </c>
      <c r="X25" s="20">
        <v>1.4805699999999999</v>
      </c>
      <c r="Y25" s="20">
        <v>1.4982800000000001</v>
      </c>
      <c r="Z25" s="20">
        <v>1.4793499999999999</v>
      </c>
      <c r="AA25" s="20">
        <v>1.51891</v>
      </c>
      <c r="AB25" s="20">
        <v>1.47312</v>
      </c>
      <c r="AC25" s="20">
        <v>1.3742099999999999</v>
      </c>
      <c r="AD25" s="20">
        <v>1.482</v>
      </c>
      <c r="AE25" s="20">
        <v>1.63215</v>
      </c>
      <c r="AF25" s="20">
        <v>1.6193500000000001</v>
      </c>
      <c r="AG25" s="20">
        <v>1.57786</v>
      </c>
      <c r="AH25" s="20">
        <v>1.60171</v>
      </c>
      <c r="AI25" s="20">
        <v>1.65483</v>
      </c>
      <c r="AJ25" s="20">
        <v>1.7361200000000001</v>
      </c>
      <c r="AK25" s="20">
        <v>1.7287066246056784</v>
      </c>
      <c r="AL25" s="39" t="s">
        <v>131</v>
      </c>
      <c r="AM25" s="36"/>
      <c r="AN25" s="36"/>
    </row>
    <row r="26" spans="1:40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0</v>
      </c>
      <c r="AH26" s="98">
        <v>0</v>
      </c>
      <c r="AI26" s="98">
        <v>0</v>
      </c>
      <c r="AJ26" s="98">
        <v>0</v>
      </c>
      <c r="AK26" s="21" t="s">
        <v>23</v>
      </c>
      <c r="AL26" s="39" t="s">
        <v>37</v>
      </c>
      <c r="AM26" s="36"/>
      <c r="AN26" s="36"/>
    </row>
    <row r="27" spans="1:40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1">
        <v>1.8308599999999999</v>
      </c>
      <c r="U27" s="21">
        <v>1.44438</v>
      </c>
      <c r="V27" s="21">
        <v>1.2793099999999999</v>
      </c>
      <c r="W27" s="21">
        <v>1.3460700000000001</v>
      </c>
      <c r="X27" s="21">
        <v>1.44262</v>
      </c>
      <c r="Y27" s="21">
        <v>1.5026600000000001</v>
      </c>
      <c r="Z27" s="21">
        <v>1.51563</v>
      </c>
      <c r="AA27" s="21">
        <v>1.36548</v>
      </c>
      <c r="AB27" s="21">
        <v>1.12266</v>
      </c>
      <c r="AC27" s="21">
        <v>0.97009999999999996</v>
      </c>
      <c r="AD27" s="21">
        <v>1.04175</v>
      </c>
      <c r="AE27" s="21">
        <v>1.1495200000000001</v>
      </c>
      <c r="AF27" s="21">
        <v>1.1226</v>
      </c>
      <c r="AG27" s="21">
        <v>1.0527599999999999</v>
      </c>
      <c r="AH27" s="21">
        <v>1.03298</v>
      </c>
      <c r="AI27" s="21">
        <v>1.0271699999999999</v>
      </c>
      <c r="AJ27" s="21">
        <v>1.0279100000000001</v>
      </c>
      <c r="AK27" s="21" t="s">
        <v>23</v>
      </c>
      <c r="AL27" s="141" t="s">
        <v>38</v>
      </c>
      <c r="AM27" s="36"/>
      <c r="AN27" s="36"/>
    </row>
    <row r="28" spans="1:40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1.9793799999999999</v>
      </c>
      <c r="U28" s="21">
        <v>1.8430599999999999</v>
      </c>
      <c r="V28" s="21">
        <v>1.6517299999999999</v>
      </c>
      <c r="W28" s="21">
        <v>1.47472</v>
      </c>
      <c r="X28" s="21">
        <v>1.4961800000000001</v>
      </c>
      <c r="Y28" s="21">
        <v>1.4964599999999999</v>
      </c>
      <c r="Z28" s="21">
        <v>1.46411</v>
      </c>
      <c r="AA28" s="21">
        <v>1.58405</v>
      </c>
      <c r="AB28" s="21">
        <v>1.6267799999999999</v>
      </c>
      <c r="AC28" s="21">
        <v>1.55227</v>
      </c>
      <c r="AD28" s="21">
        <v>1.6813199999999999</v>
      </c>
      <c r="AE28" s="21">
        <v>1.85928</v>
      </c>
      <c r="AF28" s="21">
        <v>1.8526</v>
      </c>
      <c r="AG28" s="21">
        <v>1.8116300000000001</v>
      </c>
      <c r="AH28" s="21">
        <v>1.8414999999999999</v>
      </c>
      <c r="AI28" s="21">
        <v>1.90699</v>
      </c>
      <c r="AJ28" s="21">
        <v>1.9997799999999999</v>
      </c>
      <c r="AK28" s="21" t="s">
        <v>23</v>
      </c>
      <c r="AL28" s="141" t="s">
        <v>41</v>
      </c>
      <c r="AM28" s="36"/>
      <c r="AN28" s="36"/>
    </row>
    <row r="29" spans="1:40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v>2.6733699999999998</v>
      </c>
      <c r="M29" s="20">
        <v>2.7820299999999998</v>
      </c>
      <c r="N29" s="20">
        <v>2.6693099999999998</v>
      </c>
      <c r="O29" s="20">
        <v>2.6892200000000002</v>
      </c>
      <c r="P29" s="20">
        <v>2.8245800000000001</v>
      </c>
      <c r="Q29" s="20">
        <v>2.76824</v>
      </c>
      <c r="R29" s="20">
        <v>2.7078500000000001</v>
      </c>
      <c r="S29" s="20">
        <v>2.6673499999999999</v>
      </c>
      <c r="T29" s="20">
        <v>2.4146999999999998</v>
      </c>
      <c r="U29" s="20">
        <v>2.161</v>
      </c>
      <c r="V29" s="20">
        <v>2.1057199999999998</v>
      </c>
      <c r="W29" s="20">
        <v>2.0667399999999998</v>
      </c>
      <c r="X29" s="20">
        <v>1.96299</v>
      </c>
      <c r="Y29" s="20">
        <v>1.8208800000000001</v>
      </c>
      <c r="Z29" s="20">
        <v>1.8027299999999999</v>
      </c>
      <c r="AA29" s="20">
        <v>1.88442</v>
      </c>
      <c r="AB29" s="20">
        <v>1.78468</v>
      </c>
      <c r="AC29" s="20">
        <v>1.72099</v>
      </c>
      <c r="AD29" s="20">
        <v>1.79677</v>
      </c>
      <c r="AE29" s="20">
        <v>1.84968</v>
      </c>
      <c r="AF29" s="20">
        <v>1.9127700000000001</v>
      </c>
      <c r="AG29" s="20">
        <v>1.9830099999999999</v>
      </c>
      <c r="AH29" s="20">
        <v>2.00556</v>
      </c>
      <c r="AI29" s="20">
        <v>1.9977199999999999</v>
      </c>
      <c r="AJ29" s="20">
        <v>1.96079</v>
      </c>
      <c r="AK29" s="20">
        <v>1.975990675990676</v>
      </c>
      <c r="AL29" s="141" t="s">
        <v>132</v>
      </c>
      <c r="AM29" s="36"/>
      <c r="AN29" s="36"/>
    </row>
    <row r="30" spans="1:40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1">
        <v>1.1491199999999999</v>
      </c>
      <c r="U30" s="21">
        <v>1.2214700000000001</v>
      </c>
      <c r="V30" s="21">
        <v>1.34108</v>
      </c>
      <c r="W30" s="21">
        <v>1.43085</v>
      </c>
      <c r="X30" s="21">
        <v>1.19468</v>
      </c>
      <c r="Y30" s="21">
        <v>0.92796000000000001</v>
      </c>
      <c r="Z30" s="21">
        <v>1.0575300000000001</v>
      </c>
      <c r="AA30" s="21">
        <v>1.35914</v>
      </c>
      <c r="AB30" s="21">
        <v>1.33911</v>
      </c>
      <c r="AC30" s="21">
        <v>1.18068</v>
      </c>
      <c r="AD30" s="21">
        <v>1.0468900000000001</v>
      </c>
      <c r="AE30" s="21">
        <v>0.95667000000000002</v>
      </c>
      <c r="AF30" s="21">
        <v>0.99721000000000004</v>
      </c>
      <c r="AG30" s="21">
        <v>1.17326</v>
      </c>
      <c r="AH30" s="21">
        <v>1.2646299999999999</v>
      </c>
      <c r="AI30" s="21">
        <v>1.16903</v>
      </c>
      <c r="AJ30" s="21">
        <v>1.11486</v>
      </c>
      <c r="AK30" s="21" t="s">
        <v>23</v>
      </c>
      <c r="AL30" s="141" t="s">
        <v>42</v>
      </c>
      <c r="AM30" s="36"/>
      <c r="AN30" s="36"/>
    </row>
    <row r="31" spans="1:40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3.1931699999999998</v>
      </c>
      <c r="U31" s="21">
        <v>2.7507100000000002</v>
      </c>
      <c r="V31" s="21">
        <v>2.5986099999999999</v>
      </c>
      <c r="W31" s="21">
        <v>2.4789699999999999</v>
      </c>
      <c r="X31" s="21">
        <v>2.4559700000000002</v>
      </c>
      <c r="Y31" s="21">
        <v>2.3877100000000002</v>
      </c>
      <c r="Z31" s="21">
        <v>2.2790400000000002</v>
      </c>
      <c r="AA31" s="21">
        <v>2.2224900000000001</v>
      </c>
      <c r="AB31" s="21">
        <v>2.0587599999999999</v>
      </c>
      <c r="AC31" s="21">
        <v>2.0477699999999999</v>
      </c>
      <c r="AD31" s="21">
        <v>2.2576399999999999</v>
      </c>
      <c r="AE31" s="21">
        <v>2.4058799999999998</v>
      </c>
      <c r="AF31" s="21">
        <v>2.4759500000000001</v>
      </c>
      <c r="AG31" s="21">
        <v>2.4682900000000001</v>
      </c>
      <c r="AH31" s="21">
        <v>2.4304199999999998</v>
      </c>
      <c r="AI31" s="21">
        <v>2.4500000000000002</v>
      </c>
      <c r="AJ31" s="21">
        <v>2.4031799999999999</v>
      </c>
      <c r="AK31" s="21" t="s">
        <v>23</v>
      </c>
      <c r="AL31" s="141" t="s">
        <v>43</v>
      </c>
      <c r="AM31" s="36"/>
      <c r="AN31" s="36"/>
    </row>
    <row r="32" spans="1:40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98">
        <v>0</v>
      </c>
      <c r="AI32" s="98">
        <v>0</v>
      </c>
      <c r="AJ32" s="98">
        <v>0</v>
      </c>
      <c r="AK32" s="21" t="s">
        <v>23</v>
      </c>
      <c r="AL32" s="141" t="s">
        <v>44</v>
      </c>
      <c r="AM32" s="36"/>
      <c r="AN32" s="36"/>
    </row>
    <row r="33" spans="1:39" ht="16.899999999999999" customHeight="1">
      <c r="A33" s="37"/>
      <c r="B33" s="33" t="s">
        <v>8</v>
      </c>
      <c r="C33" s="34">
        <v>1.75664</v>
      </c>
      <c r="D33" s="34">
        <v>1.8844000000000001</v>
      </c>
      <c r="E33" s="34">
        <v>2.0028600000000001</v>
      </c>
      <c r="F33" s="34">
        <v>2.1285400000000001</v>
      </c>
      <c r="G33" s="34">
        <v>2.18472</v>
      </c>
      <c r="H33" s="34">
        <v>2.17767</v>
      </c>
      <c r="I33" s="34">
        <v>2.19109</v>
      </c>
      <c r="J33" s="34">
        <v>2.19129</v>
      </c>
      <c r="K33" s="34">
        <v>2.1805300000000001</v>
      </c>
      <c r="L33" s="34">
        <v>2.1510799999999999</v>
      </c>
      <c r="M33" s="34">
        <v>2.17686</v>
      </c>
      <c r="N33" s="34">
        <v>2.2322500000000001</v>
      </c>
      <c r="O33" s="34">
        <v>2.2715000000000001</v>
      </c>
      <c r="P33" s="34">
        <v>2.3092299999999999</v>
      </c>
      <c r="Q33" s="34">
        <v>2.3338999999999999</v>
      </c>
      <c r="R33" s="34">
        <v>2.3456700000000001</v>
      </c>
      <c r="S33" s="34">
        <v>2.32294</v>
      </c>
      <c r="T33" s="34">
        <v>2.25244</v>
      </c>
      <c r="U33" s="34">
        <v>2.1696599999999999</v>
      </c>
      <c r="V33" s="34">
        <v>2.14168</v>
      </c>
      <c r="W33" s="34">
        <v>2.1233499999999998</v>
      </c>
      <c r="X33" s="34">
        <v>2.1020099999999999</v>
      </c>
      <c r="Y33" s="34">
        <v>2.0683799999999999</v>
      </c>
      <c r="Z33" s="34">
        <v>2.0848900000000001</v>
      </c>
      <c r="AA33" s="34">
        <v>2.0890300000000002</v>
      </c>
      <c r="AB33" s="34">
        <v>2.0588799999999998</v>
      </c>
      <c r="AC33" s="34">
        <v>2.0164200000000001</v>
      </c>
      <c r="AD33" s="34">
        <v>2.0030299999999999</v>
      </c>
      <c r="AE33" s="34">
        <v>2.0227400000000002</v>
      </c>
      <c r="AF33" s="34">
        <v>2.0298600000000002</v>
      </c>
      <c r="AG33" s="34">
        <v>1.99424</v>
      </c>
      <c r="AH33" s="34">
        <v>1.9745200000000001</v>
      </c>
      <c r="AI33" s="34">
        <v>1.9751300000000001</v>
      </c>
      <c r="AJ33" s="34">
        <v>1.9590700000000001</v>
      </c>
      <c r="AK33" s="34">
        <v>1.9447626841243861</v>
      </c>
      <c r="AL33" s="162" t="s">
        <v>8</v>
      </c>
      <c r="AM33" s="36"/>
    </row>
    <row r="34" spans="1:39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"/>
  <sheetViews>
    <sheetView zoomScaleNormal="100" zoomScaleSheetLayoutView="100" workbookViewId="0">
      <selection sqref="A1:XFD1"/>
    </sheetView>
  </sheetViews>
  <sheetFormatPr baseColWidth="10" defaultColWidth="11.5703125" defaultRowHeight="12.75" outlineLevelRow="1"/>
  <cols>
    <col min="1" max="1" width="9.7109375" style="8" customWidth="1"/>
    <col min="2" max="5" width="7.42578125" style="8" bestFit="1" customWidth="1"/>
    <col min="6" max="6" width="6.5703125" style="8" bestFit="1" customWidth="1"/>
    <col min="7" max="8" width="7.42578125" style="8" bestFit="1" customWidth="1"/>
    <col min="9" max="9" width="7" style="8" customWidth="1"/>
    <col min="10" max="12" width="7.42578125" style="8" bestFit="1" customWidth="1"/>
    <col min="13" max="17" width="7.7109375" style="8" customWidth="1"/>
    <col min="18" max="20" width="8.28515625" style="8" bestFit="1" customWidth="1"/>
    <col min="21" max="22" width="7.7109375" style="8" customWidth="1"/>
    <col min="23" max="23" width="9" style="8" customWidth="1"/>
    <col min="24" max="16384" width="11.5703125" style="8"/>
  </cols>
  <sheetData>
    <row r="1" spans="1:23" s="188" customFormat="1" ht="20.25" customHeight="1">
      <c r="A1" s="140" t="s">
        <v>158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23" ht="12.75" customHeight="1">
      <c r="A2" s="174" t="s">
        <v>48</v>
      </c>
      <c r="B2" s="163" t="s">
        <v>9</v>
      </c>
      <c r="C2" s="163" t="s">
        <v>0</v>
      </c>
      <c r="D2" s="163" t="s">
        <v>1</v>
      </c>
      <c r="E2" s="163" t="s">
        <v>10</v>
      </c>
      <c r="F2" s="163" t="s">
        <v>2</v>
      </c>
      <c r="G2" s="163" t="s">
        <v>3</v>
      </c>
      <c r="H2" s="163" t="s">
        <v>4</v>
      </c>
      <c r="I2" s="163" t="s">
        <v>11</v>
      </c>
      <c r="J2" s="163" t="s">
        <v>12</v>
      </c>
      <c r="K2" s="163" t="s">
        <v>13</v>
      </c>
      <c r="L2" s="170" t="s">
        <v>14</v>
      </c>
      <c r="M2" s="174" t="s">
        <v>5</v>
      </c>
      <c r="N2" s="163" t="s">
        <v>6</v>
      </c>
      <c r="O2" s="163" t="s">
        <v>15</v>
      </c>
      <c r="P2" s="163" t="s">
        <v>16</v>
      </c>
      <c r="Q2" s="163" t="s">
        <v>7</v>
      </c>
      <c r="R2" s="163" t="s">
        <v>17</v>
      </c>
      <c r="S2" s="163" t="s">
        <v>18</v>
      </c>
      <c r="T2" s="163"/>
      <c r="U2" s="163"/>
      <c r="V2" s="163"/>
      <c r="W2" s="170" t="s">
        <v>48</v>
      </c>
    </row>
    <row r="3" spans="1:23">
      <c r="A3" s="174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70"/>
      <c r="M3" s="174"/>
      <c r="N3" s="163"/>
      <c r="O3" s="163"/>
      <c r="P3" s="163"/>
      <c r="Q3" s="163"/>
      <c r="R3" s="163"/>
      <c r="S3" s="163" t="s">
        <v>107</v>
      </c>
      <c r="T3" s="163"/>
      <c r="U3" s="163" t="s">
        <v>108</v>
      </c>
      <c r="V3" s="163"/>
      <c r="W3" s="170"/>
    </row>
    <row r="4" spans="1:23" ht="21.95" customHeight="1">
      <c r="A4" s="17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70"/>
      <c r="M4" s="174"/>
      <c r="N4" s="163"/>
      <c r="O4" s="163"/>
      <c r="P4" s="163"/>
      <c r="Q4" s="163"/>
      <c r="R4" s="163"/>
      <c r="S4" s="11" t="s">
        <v>19</v>
      </c>
      <c r="T4" s="11" t="s">
        <v>20</v>
      </c>
      <c r="U4" s="11" t="s">
        <v>19</v>
      </c>
      <c r="V4" s="11" t="s">
        <v>20</v>
      </c>
      <c r="W4" s="170"/>
    </row>
    <row r="5" spans="1:23">
      <c r="A5" s="139" t="s">
        <v>159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6"/>
    </row>
    <row r="6" spans="1:23" ht="15" customHeight="1">
      <c r="A6" s="58" t="s">
        <v>73</v>
      </c>
      <c r="B6" s="18">
        <v>5928.2079999999996</v>
      </c>
      <c r="C6" s="18">
        <v>7100.5379999999996</v>
      </c>
      <c r="D6" s="18">
        <v>1798.106</v>
      </c>
      <c r="E6" s="18">
        <v>1065.9359999999999</v>
      </c>
      <c r="F6" s="18">
        <v>420.00400000000002</v>
      </c>
      <c r="G6" s="18">
        <v>1202.8879999999999</v>
      </c>
      <c r="H6" s="18">
        <v>3276.6219999999998</v>
      </c>
      <c r="I6" s="18">
        <v>725.41499999999996</v>
      </c>
      <c r="J6" s="18">
        <v>3910.9009999999998</v>
      </c>
      <c r="K6" s="18">
        <v>9084.2219999999998</v>
      </c>
      <c r="L6" s="18">
        <v>1947.221</v>
      </c>
      <c r="M6" s="18">
        <v>519.90099999999995</v>
      </c>
      <c r="N6" s="18">
        <v>1981.616</v>
      </c>
      <c r="O6" s="18">
        <v>993.154</v>
      </c>
      <c r="P6" s="18">
        <v>1338.0150000000001</v>
      </c>
      <c r="Q6" s="18">
        <v>1029.2529999999999</v>
      </c>
      <c r="R6" s="18">
        <v>42322</v>
      </c>
      <c r="S6" s="18">
        <v>34728.519999999997</v>
      </c>
      <c r="T6" s="18">
        <v>36526.625999999997</v>
      </c>
      <c r="U6" s="18">
        <v>5795.3739999999989</v>
      </c>
      <c r="V6" s="18">
        <v>7593.4800000000005</v>
      </c>
      <c r="W6" s="59" t="s">
        <v>73</v>
      </c>
    </row>
    <row r="7" spans="1:23" ht="15" customHeight="1">
      <c r="A7" s="58" t="s">
        <v>47</v>
      </c>
      <c r="B7" s="18">
        <v>5982.0870000000004</v>
      </c>
      <c r="C7" s="18">
        <v>7178.1270000000004</v>
      </c>
      <c r="D7" s="18">
        <v>1812.5619999999999</v>
      </c>
      <c r="E7" s="18">
        <v>1086.51</v>
      </c>
      <c r="F7" s="18">
        <v>420.80700000000002</v>
      </c>
      <c r="G7" s="18">
        <v>1207.9179999999999</v>
      </c>
      <c r="H7" s="18">
        <v>3298.2730000000001</v>
      </c>
      <c r="I7" s="18">
        <v>744.66899999999998</v>
      </c>
      <c r="J7" s="18">
        <v>3957.9780000000001</v>
      </c>
      <c r="K7" s="18">
        <v>9131.25</v>
      </c>
      <c r="L7" s="18">
        <v>1970.8679999999999</v>
      </c>
      <c r="M7" s="18">
        <v>521.46500000000003</v>
      </c>
      <c r="N7" s="18">
        <v>2005.2650000000001</v>
      </c>
      <c r="O7" s="18">
        <v>1004.377</v>
      </c>
      <c r="P7" s="18">
        <v>1358.5350000000001</v>
      </c>
      <c r="Q7" s="18">
        <v>1040.309</v>
      </c>
      <c r="R7" s="18">
        <v>42721</v>
      </c>
      <c r="S7" s="18">
        <v>35027.307999999997</v>
      </c>
      <c r="T7" s="18">
        <v>36839.870000000003</v>
      </c>
      <c r="U7" s="18">
        <v>5881.13</v>
      </c>
      <c r="V7" s="18">
        <v>7693.692</v>
      </c>
      <c r="W7" s="59" t="s">
        <v>47</v>
      </c>
    </row>
    <row r="8" spans="1:23" ht="15" customHeight="1">
      <c r="A8" s="58" t="s">
        <v>45</v>
      </c>
      <c r="B8" s="18">
        <v>6010.6139999999996</v>
      </c>
      <c r="C8" s="18">
        <v>7216.5730000000003</v>
      </c>
      <c r="D8" s="18">
        <v>1822.222</v>
      </c>
      <c r="E8" s="18">
        <v>1091.355</v>
      </c>
      <c r="F8" s="18">
        <v>422.9</v>
      </c>
      <c r="G8" s="18">
        <v>1212.4459999999999</v>
      </c>
      <c r="H8" s="18">
        <v>3309.9169999999999</v>
      </c>
      <c r="I8" s="18">
        <v>750.57299999999998</v>
      </c>
      <c r="J8" s="18">
        <v>3977.181</v>
      </c>
      <c r="K8" s="18">
        <v>9168.7919999999995</v>
      </c>
      <c r="L8" s="18">
        <v>1977.575</v>
      </c>
      <c r="M8" s="18">
        <v>523.59</v>
      </c>
      <c r="N8" s="18">
        <v>2017.5150000000001</v>
      </c>
      <c r="O8" s="18">
        <v>1010.5650000000001</v>
      </c>
      <c r="P8" s="18">
        <v>1366.4490000000001</v>
      </c>
      <c r="Q8" s="18">
        <v>1044.7329999999999</v>
      </c>
      <c r="R8" s="18">
        <v>42923</v>
      </c>
      <c r="S8" s="18">
        <v>35186.036999999997</v>
      </c>
      <c r="T8" s="18">
        <v>37008.258999999991</v>
      </c>
      <c r="U8" s="18">
        <v>5914.741</v>
      </c>
      <c r="V8" s="18">
        <v>7736.9629999999997</v>
      </c>
      <c r="W8" s="59" t="s">
        <v>45</v>
      </c>
    </row>
    <row r="9" spans="1:23" ht="15" customHeight="1">
      <c r="A9" s="58" t="s">
        <v>46</v>
      </c>
      <c r="B9" s="18">
        <v>6028.8829999999998</v>
      </c>
      <c r="C9" s="18">
        <v>7242.3130000000001</v>
      </c>
      <c r="D9" s="18">
        <v>1840.2619999999999</v>
      </c>
      <c r="E9" s="18">
        <v>1086.7370000000001</v>
      </c>
      <c r="F9" s="18">
        <v>425.322</v>
      </c>
      <c r="G9" s="18">
        <v>1221.6659999999999</v>
      </c>
      <c r="H9" s="18">
        <v>3333.259</v>
      </c>
      <c r="I9" s="18">
        <v>742.96500000000003</v>
      </c>
      <c r="J9" s="18">
        <v>3981.31</v>
      </c>
      <c r="K9" s="18">
        <v>9215.7919999999995</v>
      </c>
      <c r="L9" s="18">
        <v>1979.104</v>
      </c>
      <c r="M9" s="18">
        <v>525.34500000000003</v>
      </c>
      <c r="N9" s="18">
        <v>2017.777</v>
      </c>
      <c r="O9" s="18">
        <v>1009.153</v>
      </c>
      <c r="P9" s="18">
        <v>1364.0719999999999</v>
      </c>
      <c r="Q9" s="18">
        <v>1045.04</v>
      </c>
      <c r="R9" s="18">
        <v>43059</v>
      </c>
      <c r="S9" s="18">
        <v>35317.065999999999</v>
      </c>
      <c r="T9" s="18">
        <v>37157.328000000001</v>
      </c>
      <c r="U9" s="18">
        <v>5901.6720000000005</v>
      </c>
      <c r="V9" s="18">
        <v>7741.9340000000002</v>
      </c>
      <c r="W9" s="59" t="s">
        <v>46</v>
      </c>
    </row>
    <row r="10" spans="1:23" ht="15" customHeight="1">
      <c r="A10" s="58" t="s">
        <v>74</v>
      </c>
      <c r="B10" s="18">
        <v>5972.9870000000001</v>
      </c>
      <c r="C10" s="18">
        <v>7176.018</v>
      </c>
      <c r="D10" s="18">
        <v>1831.539</v>
      </c>
      <c r="E10" s="18">
        <v>1067.0889999999999</v>
      </c>
      <c r="F10" s="18">
        <v>420.1</v>
      </c>
      <c r="G10" s="18">
        <v>1208.309</v>
      </c>
      <c r="H10" s="18">
        <v>3306.32</v>
      </c>
      <c r="I10" s="18">
        <v>727.31600000000003</v>
      </c>
      <c r="J10" s="18">
        <v>3932.4870000000001</v>
      </c>
      <c r="K10" s="18">
        <v>9148.6720000000005</v>
      </c>
      <c r="L10" s="18">
        <v>1955.2639999999999</v>
      </c>
      <c r="M10" s="18">
        <v>519.65499999999997</v>
      </c>
      <c r="N10" s="18">
        <v>1973.2550000000001</v>
      </c>
      <c r="O10" s="18">
        <v>989.37699999999995</v>
      </c>
      <c r="P10" s="18">
        <v>1348.6489999999999</v>
      </c>
      <c r="Q10" s="18">
        <v>1027.963</v>
      </c>
      <c r="R10" s="18">
        <v>42605</v>
      </c>
      <c r="S10" s="18">
        <v>34988.461000000003</v>
      </c>
      <c r="T10" s="18">
        <v>36820</v>
      </c>
      <c r="U10" s="18">
        <v>5785</v>
      </c>
      <c r="V10" s="18">
        <v>7616.5389999999989</v>
      </c>
      <c r="W10" s="59" t="s">
        <v>74</v>
      </c>
    </row>
    <row r="11" spans="1:23" ht="15" customHeight="1">
      <c r="A11" s="58" t="s">
        <v>47</v>
      </c>
      <c r="B11" s="18">
        <v>6033.0820000000003</v>
      </c>
      <c r="C11" s="18">
        <v>7265.8630000000003</v>
      </c>
      <c r="D11" s="18">
        <v>1848.8040000000001</v>
      </c>
      <c r="E11" s="18">
        <v>1087.3409999999999</v>
      </c>
      <c r="F11" s="18">
        <v>421.68900000000002</v>
      </c>
      <c r="G11" s="18">
        <v>1216.6289999999999</v>
      </c>
      <c r="H11" s="18">
        <v>3334.002</v>
      </c>
      <c r="I11" s="18">
        <v>745.447</v>
      </c>
      <c r="J11" s="18">
        <v>3982.7710000000002</v>
      </c>
      <c r="K11" s="18">
        <v>9211.7980000000007</v>
      </c>
      <c r="L11" s="18">
        <v>1982.683</v>
      </c>
      <c r="M11" s="18">
        <v>522.928</v>
      </c>
      <c r="N11" s="18">
        <v>1996.925</v>
      </c>
      <c r="O11" s="18">
        <v>1001.25</v>
      </c>
      <c r="P11" s="18">
        <v>1369.528</v>
      </c>
      <c r="Q11" s="18">
        <v>1039.26</v>
      </c>
      <c r="R11" s="18">
        <v>43060</v>
      </c>
      <c r="S11" s="18">
        <v>35340.972999999998</v>
      </c>
      <c r="T11" s="18">
        <v>37189.776999999995</v>
      </c>
      <c r="U11" s="18">
        <v>5870.223</v>
      </c>
      <c r="V11" s="18">
        <v>7719.027</v>
      </c>
      <c r="W11" s="59" t="s">
        <v>47</v>
      </c>
    </row>
    <row r="12" spans="1:23" ht="15" customHeight="1">
      <c r="A12" s="58" t="s">
        <v>45</v>
      </c>
      <c r="B12" s="18">
        <v>6067.6779999999999</v>
      </c>
      <c r="C12" s="18">
        <v>7319.6729999999998</v>
      </c>
      <c r="D12" s="18">
        <v>1862.029</v>
      </c>
      <c r="E12" s="18">
        <v>1092.2940000000001</v>
      </c>
      <c r="F12" s="18">
        <v>423.625</v>
      </c>
      <c r="G12" s="18">
        <v>1225.28</v>
      </c>
      <c r="H12" s="18">
        <v>3348.23</v>
      </c>
      <c r="I12" s="18">
        <v>752.75400000000002</v>
      </c>
      <c r="J12" s="18">
        <v>4012.4760000000001</v>
      </c>
      <c r="K12" s="18">
        <v>9261.1409999999996</v>
      </c>
      <c r="L12" s="18">
        <v>1993.2570000000001</v>
      </c>
      <c r="M12" s="18">
        <v>524.94299999999998</v>
      </c>
      <c r="N12" s="18">
        <v>2011.5029999999999</v>
      </c>
      <c r="O12" s="18">
        <v>1005.702</v>
      </c>
      <c r="P12" s="18">
        <v>1379.6410000000001</v>
      </c>
      <c r="Q12" s="18">
        <v>1044.7739999999999</v>
      </c>
      <c r="R12" s="18">
        <v>43325</v>
      </c>
      <c r="S12" s="18">
        <v>35555.944000000003</v>
      </c>
      <c r="T12" s="18">
        <v>37417.972999999998</v>
      </c>
      <c r="U12" s="18">
        <v>5907.027</v>
      </c>
      <c r="V12" s="18">
        <v>7769.0560000000005</v>
      </c>
      <c r="W12" s="59" t="s">
        <v>45</v>
      </c>
    </row>
    <row r="13" spans="1:23" ht="15" customHeight="1">
      <c r="A13" s="58" t="s">
        <v>46</v>
      </c>
      <c r="B13" s="18">
        <v>6100.6970000000001</v>
      </c>
      <c r="C13" s="18">
        <v>7357.35</v>
      </c>
      <c r="D13" s="18">
        <v>1886.5740000000001</v>
      </c>
      <c r="E13" s="18">
        <v>1093.144</v>
      </c>
      <c r="F13" s="18">
        <v>427.04899999999998</v>
      </c>
      <c r="G13" s="18">
        <v>1239.0170000000001</v>
      </c>
      <c r="H13" s="18">
        <v>3378.52</v>
      </c>
      <c r="I13" s="18">
        <v>746.24699999999996</v>
      </c>
      <c r="J13" s="18">
        <v>4024.299</v>
      </c>
      <c r="K13" s="18">
        <v>9326.2900000000009</v>
      </c>
      <c r="L13" s="18">
        <v>1996.7090000000001</v>
      </c>
      <c r="M13" s="18">
        <v>526.79200000000003</v>
      </c>
      <c r="N13" s="18">
        <v>2021.18</v>
      </c>
      <c r="O13" s="18">
        <v>1006.956</v>
      </c>
      <c r="P13" s="18">
        <v>1381.934</v>
      </c>
      <c r="Q13" s="18">
        <v>1046.242</v>
      </c>
      <c r="R13" s="18">
        <v>43559</v>
      </c>
      <c r="S13" s="18">
        <v>35758.657000000007</v>
      </c>
      <c r="T13" s="18">
        <v>37645.231000000007</v>
      </c>
      <c r="U13" s="18">
        <v>5913.7690000000002</v>
      </c>
      <c r="V13" s="18">
        <v>7800.3429999999998</v>
      </c>
      <c r="W13" s="59" t="s">
        <v>46</v>
      </c>
    </row>
    <row r="14" spans="1:23" ht="15" customHeight="1" outlineLevel="1">
      <c r="A14" s="5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9"/>
    </row>
    <row r="15" spans="1:23" ht="15" customHeight="1" outlineLevel="1">
      <c r="A15" s="58" t="s">
        <v>75</v>
      </c>
      <c r="B15" s="18">
        <v>6055.2420000000002</v>
      </c>
      <c r="C15" s="18">
        <v>7298.6450000000004</v>
      </c>
      <c r="D15" s="18">
        <v>1881.4680000000001</v>
      </c>
      <c r="E15" s="18">
        <v>1079.9490000000001</v>
      </c>
      <c r="F15" s="18">
        <v>423.61599999999999</v>
      </c>
      <c r="G15" s="18">
        <v>1232.0409999999999</v>
      </c>
      <c r="H15" s="18">
        <v>3350.337</v>
      </c>
      <c r="I15" s="18">
        <v>730.17899999999997</v>
      </c>
      <c r="J15" s="18">
        <v>3983.24</v>
      </c>
      <c r="K15" s="18">
        <v>9244.2139999999999</v>
      </c>
      <c r="L15" s="18">
        <v>1974.4639999999999</v>
      </c>
      <c r="M15" s="18">
        <v>524.37099999999998</v>
      </c>
      <c r="N15" s="18">
        <v>1990.617</v>
      </c>
      <c r="O15" s="18">
        <v>987.4</v>
      </c>
      <c r="P15" s="18">
        <v>1368.09</v>
      </c>
      <c r="Q15" s="18">
        <v>1028.127</v>
      </c>
      <c r="R15" s="18">
        <v>43152</v>
      </c>
      <c r="S15" s="18">
        <v>35454.259999999995</v>
      </c>
      <c r="T15" s="18">
        <v>37335.727999999996</v>
      </c>
      <c r="U15" s="18">
        <v>5816.271999999999</v>
      </c>
      <c r="V15" s="18">
        <v>7697.74</v>
      </c>
      <c r="W15" s="59" t="s">
        <v>75</v>
      </c>
    </row>
    <row r="16" spans="1:23" ht="15" customHeight="1" outlineLevel="1">
      <c r="A16" s="58" t="s">
        <v>47</v>
      </c>
      <c r="B16" s="18">
        <v>6111.174</v>
      </c>
      <c r="C16" s="18">
        <v>7386.1270000000004</v>
      </c>
      <c r="D16" s="18">
        <v>1901.1189999999999</v>
      </c>
      <c r="E16" s="18">
        <v>1100.2750000000001</v>
      </c>
      <c r="F16" s="18">
        <v>426.18299999999999</v>
      </c>
      <c r="G16" s="18">
        <v>1238.758</v>
      </c>
      <c r="H16" s="18">
        <v>3377.1619999999998</v>
      </c>
      <c r="I16" s="18">
        <v>748.19100000000003</v>
      </c>
      <c r="J16" s="18">
        <v>4032.1950000000002</v>
      </c>
      <c r="K16" s="18">
        <v>9308.4480000000003</v>
      </c>
      <c r="L16" s="18">
        <v>1999.2090000000001</v>
      </c>
      <c r="M16" s="18">
        <v>527.30600000000004</v>
      </c>
      <c r="N16" s="18">
        <v>2014.94</v>
      </c>
      <c r="O16" s="18">
        <v>1001.2910000000001</v>
      </c>
      <c r="P16" s="18">
        <v>1389.1289999999999</v>
      </c>
      <c r="Q16" s="18">
        <v>1039.4929999999999</v>
      </c>
      <c r="R16" s="18">
        <v>43601</v>
      </c>
      <c r="S16" s="18">
        <v>35795.690999999999</v>
      </c>
      <c r="T16" s="18">
        <v>37696.81</v>
      </c>
      <c r="U16" s="18">
        <v>5904.1900000000005</v>
      </c>
      <c r="V16" s="18">
        <v>7805.3089999999993</v>
      </c>
      <c r="W16" s="59" t="s">
        <v>47</v>
      </c>
    </row>
    <row r="17" spans="1:23" ht="15" customHeight="1" outlineLevel="1">
      <c r="A17" s="58" t="s">
        <v>45</v>
      </c>
      <c r="B17" s="18">
        <v>6142.24</v>
      </c>
      <c r="C17" s="18">
        <v>7432.4160000000002</v>
      </c>
      <c r="D17" s="18">
        <v>1915.73</v>
      </c>
      <c r="E17" s="18">
        <v>1105.519</v>
      </c>
      <c r="F17" s="18">
        <v>429.64600000000002</v>
      </c>
      <c r="G17" s="18">
        <v>1244.662</v>
      </c>
      <c r="H17" s="18">
        <v>3393.471</v>
      </c>
      <c r="I17" s="18">
        <v>755.99</v>
      </c>
      <c r="J17" s="18">
        <v>4059.8890000000001</v>
      </c>
      <c r="K17" s="18">
        <v>9355.3060000000005</v>
      </c>
      <c r="L17" s="18">
        <v>2008.2270000000001</v>
      </c>
      <c r="M17" s="18">
        <v>530.69600000000003</v>
      </c>
      <c r="N17" s="18">
        <v>2029.0740000000001</v>
      </c>
      <c r="O17" s="18">
        <v>1009.505</v>
      </c>
      <c r="P17" s="18">
        <v>1399.4490000000001</v>
      </c>
      <c r="Q17" s="18">
        <v>1046.18</v>
      </c>
      <c r="R17" s="18">
        <v>43858</v>
      </c>
      <c r="S17" s="18">
        <v>35996.002000000008</v>
      </c>
      <c r="T17" s="18">
        <v>37911.732000000004</v>
      </c>
      <c r="U17" s="18">
        <v>5946.268</v>
      </c>
      <c r="V17" s="18">
        <v>7861.9980000000005</v>
      </c>
      <c r="W17" s="59" t="s">
        <v>45</v>
      </c>
    </row>
    <row r="18" spans="1:23" ht="15" customHeight="1" outlineLevel="1">
      <c r="A18" s="58" t="s">
        <v>46</v>
      </c>
      <c r="B18" s="18">
        <v>6184.0959999999995</v>
      </c>
      <c r="C18" s="18">
        <v>7478.6319999999996</v>
      </c>
      <c r="D18" s="18">
        <v>1941.9690000000001</v>
      </c>
      <c r="E18" s="18">
        <v>1109.998</v>
      </c>
      <c r="F18" s="18">
        <v>432.09399999999999</v>
      </c>
      <c r="G18" s="18">
        <v>1258.548</v>
      </c>
      <c r="H18" s="18">
        <v>3421.1570000000002</v>
      </c>
      <c r="I18" s="18">
        <v>750.798</v>
      </c>
      <c r="J18" s="18">
        <v>4071.9929999999999</v>
      </c>
      <c r="K18" s="18">
        <v>9432.6990000000005</v>
      </c>
      <c r="L18" s="18">
        <v>2012.72</v>
      </c>
      <c r="M18" s="18">
        <v>533.56500000000005</v>
      </c>
      <c r="N18" s="18">
        <v>2039.357</v>
      </c>
      <c r="O18" s="18">
        <v>1012.539</v>
      </c>
      <c r="P18" s="18">
        <v>1403.614</v>
      </c>
      <c r="Q18" s="18">
        <v>1050.221</v>
      </c>
      <c r="R18" s="18">
        <v>44134</v>
      </c>
      <c r="S18" s="18">
        <v>36229.118000000002</v>
      </c>
      <c r="T18" s="18">
        <v>38171.087</v>
      </c>
      <c r="U18" s="18">
        <v>5962.9130000000005</v>
      </c>
      <c r="V18" s="18">
        <v>7904.8819999999996</v>
      </c>
      <c r="W18" s="59" t="s">
        <v>46</v>
      </c>
    </row>
    <row r="19" spans="1:23" ht="15" customHeight="1" outlineLevel="1">
      <c r="A19" s="30"/>
      <c r="B19" s="61"/>
      <c r="C19" s="61"/>
      <c r="D19" s="61"/>
      <c r="E19" s="61"/>
      <c r="F19" s="61"/>
      <c r="G19" s="61"/>
      <c r="H19" s="61"/>
      <c r="I19" s="62"/>
      <c r="J19" s="61"/>
      <c r="K19" s="61"/>
      <c r="L19" s="61"/>
      <c r="M19" s="61"/>
      <c r="N19" s="61"/>
      <c r="O19" s="62"/>
      <c r="P19" s="61"/>
      <c r="Q19" s="61"/>
      <c r="R19" s="61"/>
      <c r="S19" s="61"/>
      <c r="T19" s="61"/>
      <c r="U19" s="61"/>
      <c r="V19" s="61"/>
      <c r="W19" s="60"/>
    </row>
    <row r="20" spans="1:23" ht="15" customHeight="1" outlineLevel="1">
      <c r="A20" s="58" t="s">
        <v>79</v>
      </c>
      <c r="B20" s="18">
        <v>6145.5110000000004</v>
      </c>
      <c r="C20" s="18">
        <v>7428.5529999999999</v>
      </c>
      <c r="D20" s="18">
        <v>1942.902</v>
      </c>
      <c r="E20" s="18">
        <v>1094.355</v>
      </c>
      <c r="F20" s="18">
        <v>427.97399999999999</v>
      </c>
      <c r="G20" s="18">
        <v>1248.277</v>
      </c>
      <c r="H20" s="18">
        <v>3401.7779999999998</v>
      </c>
      <c r="I20" s="18">
        <v>736.88099999999997</v>
      </c>
      <c r="J20" s="18">
        <v>4035.288</v>
      </c>
      <c r="K20" s="18">
        <v>9354.0849999999991</v>
      </c>
      <c r="L20" s="18">
        <v>1993.739</v>
      </c>
      <c r="M20" s="18">
        <v>528.90200000000004</v>
      </c>
      <c r="N20" s="18">
        <v>2011.588</v>
      </c>
      <c r="O20" s="18">
        <v>993.596</v>
      </c>
      <c r="P20" s="18">
        <v>1388.0229999999999</v>
      </c>
      <c r="Q20" s="18">
        <v>1032.548</v>
      </c>
      <c r="R20" s="18">
        <v>43764</v>
      </c>
      <c r="S20" s="18">
        <v>35952.130000000005</v>
      </c>
      <c r="T20" s="18">
        <v>37895.032000000007</v>
      </c>
      <c r="U20" s="18">
        <v>5868.9679999999998</v>
      </c>
      <c r="V20" s="18">
        <v>7811.87</v>
      </c>
      <c r="W20" s="59" t="s">
        <v>79</v>
      </c>
    </row>
    <row r="21" spans="1:23" ht="15" customHeight="1" outlineLevel="1">
      <c r="A21" s="58" t="s">
        <v>47</v>
      </c>
      <c r="B21" s="18">
        <v>6200.4870000000001</v>
      </c>
      <c r="C21" s="18">
        <v>7510.9560000000001</v>
      </c>
      <c r="D21" s="18">
        <v>1961.6210000000001</v>
      </c>
      <c r="E21" s="18">
        <v>1115.7429999999999</v>
      </c>
      <c r="F21" s="18">
        <v>430.41199999999998</v>
      </c>
      <c r="G21" s="18">
        <v>1255.4280000000001</v>
      </c>
      <c r="H21" s="18">
        <v>3429.616</v>
      </c>
      <c r="I21" s="18">
        <v>754.928</v>
      </c>
      <c r="J21" s="18">
        <v>4082.2869999999998</v>
      </c>
      <c r="K21" s="18">
        <v>9416.6049999999996</v>
      </c>
      <c r="L21" s="18">
        <v>2018.0309999999999</v>
      </c>
      <c r="M21" s="18">
        <v>531.57799999999997</v>
      </c>
      <c r="N21" s="18">
        <v>2035.6389999999999</v>
      </c>
      <c r="O21" s="18">
        <v>1006.171</v>
      </c>
      <c r="P21" s="18">
        <v>1408.35</v>
      </c>
      <c r="Q21" s="18">
        <v>1043.1479999999999</v>
      </c>
      <c r="R21" s="18">
        <v>44201</v>
      </c>
      <c r="S21" s="18">
        <v>36283.75</v>
      </c>
      <c r="T21" s="18">
        <v>38245.370999999999</v>
      </c>
      <c r="U21" s="18">
        <v>5955.6289999999999</v>
      </c>
      <c r="V21" s="18">
        <v>7917.25</v>
      </c>
      <c r="W21" s="59" t="s">
        <v>47</v>
      </c>
    </row>
    <row r="22" spans="1:23" ht="15" customHeight="1" outlineLevel="1">
      <c r="A22" s="58" t="s">
        <v>45</v>
      </c>
      <c r="B22" s="18">
        <v>6231.84</v>
      </c>
      <c r="C22" s="18">
        <v>7558.4269999999997</v>
      </c>
      <c r="D22" s="18">
        <v>1975.538</v>
      </c>
      <c r="E22" s="18">
        <v>1120.3109999999999</v>
      </c>
      <c r="F22" s="18">
        <v>432.52100000000002</v>
      </c>
      <c r="G22" s="18">
        <v>1262.1130000000001</v>
      </c>
      <c r="H22" s="18">
        <v>3451.7660000000001</v>
      </c>
      <c r="I22" s="18">
        <v>762.04300000000001</v>
      </c>
      <c r="J22" s="18">
        <v>4111.1549999999997</v>
      </c>
      <c r="K22" s="18">
        <v>9471.4940000000006</v>
      </c>
      <c r="L22" s="18">
        <v>2029.586</v>
      </c>
      <c r="M22" s="18">
        <v>533.82100000000003</v>
      </c>
      <c r="N22" s="18">
        <v>2050.3429999999998</v>
      </c>
      <c r="O22" s="18">
        <v>1011.72</v>
      </c>
      <c r="P22" s="18">
        <v>1418.67</v>
      </c>
      <c r="Q22" s="18">
        <v>1049.652</v>
      </c>
      <c r="R22" s="18">
        <v>44471</v>
      </c>
      <c r="S22" s="18">
        <v>36501.393000000004</v>
      </c>
      <c r="T22" s="18">
        <v>38476.931000000004</v>
      </c>
      <c r="U22" s="18">
        <v>5994.0689999999995</v>
      </c>
      <c r="V22" s="18">
        <v>7969.6070000000009</v>
      </c>
      <c r="W22" s="59" t="s">
        <v>45</v>
      </c>
    </row>
    <row r="23" spans="1:23" ht="15" customHeight="1" outlineLevel="1">
      <c r="A23" s="58" t="s">
        <v>46</v>
      </c>
      <c r="B23" s="18">
        <v>6269.6080000000002</v>
      </c>
      <c r="C23" s="18">
        <v>7599.8680000000004</v>
      </c>
      <c r="D23" s="18">
        <v>1998.806</v>
      </c>
      <c r="E23" s="18">
        <v>1122.4369999999999</v>
      </c>
      <c r="F23" s="18">
        <v>434.69400000000002</v>
      </c>
      <c r="G23" s="18">
        <v>1274.809</v>
      </c>
      <c r="H23" s="18">
        <v>3479.0410000000002</v>
      </c>
      <c r="I23" s="18">
        <v>757.649</v>
      </c>
      <c r="J23" s="18">
        <v>4123.6750000000002</v>
      </c>
      <c r="K23" s="18">
        <v>9549.1859999999997</v>
      </c>
      <c r="L23" s="18">
        <v>2032.15</v>
      </c>
      <c r="M23" s="18">
        <v>536.36599999999999</v>
      </c>
      <c r="N23" s="18">
        <v>2061.8470000000002</v>
      </c>
      <c r="O23" s="18">
        <v>1013.602</v>
      </c>
      <c r="P23" s="18">
        <v>1420.6079999999999</v>
      </c>
      <c r="Q23" s="18">
        <v>1049.654</v>
      </c>
      <c r="R23" s="18">
        <v>44724</v>
      </c>
      <c r="S23" s="18">
        <v>36720.005000000005</v>
      </c>
      <c r="T23" s="18">
        <v>38718.811000000002</v>
      </c>
      <c r="U23" s="18">
        <v>6005.1890000000003</v>
      </c>
      <c r="V23" s="18">
        <v>8003.994999999999</v>
      </c>
      <c r="W23" s="59" t="s">
        <v>46</v>
      </c>
    </row>
    <row r="24" spans="1:23" ht="15" customHeight="1" outlineLevel="1">
      <c r="A24" s="5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9"/>
    </row>
    <row r="25" spans="1:23" ht="15" customHeight="1" outlineLevel="1">
      <c r="A25" s="58" t="s">
        <v>81</v>
      </c>
      <c r="B25" s="18">
        <v>6238.902</v>
      </c>
      <c r="C25" s="18">
        <v>7558.2219999999998</v>
      </c>
      <c r="D25" s="18">
        <v>1996.1679999999999</v>
      </c>
      <c r="E25" s="18">
        <v>1109.345</v>
      </c>
      <c r="F25" s="18">
        <v>432.47500000000002</v>
      </c>
      <c r="G25" s="18">
        <v>1266.8409999999999</v>
      </c>
      <c r="H25" s="18">
        <v>3460.39</v>
      </c>
      <c r="I25" s="18">
        <v>744.98299999999995</v>
      </c>
      <c r="J25" s="18">
        <v>4095.259</v>
      </c>
      <c r="K25" s="18">
        <v>9488.7759999999998</v>
      </c>
      <c r="L25" s="18">
        <v>2015.6959999999999</v>
      </c>
      <c r="M25" s="18">
        <v>531.60199999999998</v>
      </c>
      <c r="N25" s="18">
        <v>2036.221</v>
      </c>
      <c r="O25" s="18">
        <v>997.4</v>
      </c>
      <c r="P25" s="18">
        <v>1407.788</v>
      </c>
      <c r="Q25" s="18">
        <v>1036.932</v>
      </c>
      <c r="R25" s="18">
        <v>44417</v>
      </c>
      <c r="S25" s="18">
        <v>36495.951000000001</v>
      </c>
      <c r="T25" s="18">
        <v>38492.118999999992</v>
      </c>
      <c r="U25" s="18">
        <v>5924.8809999999994</v>
      </c>
      <c r="V25" s="18">
        <v>7921.049</v>
      </c>
      <c r="W25" s="59" t="s">
        <v>81</v>
      </c>
    </row>
    <row r="26" spans="1:23" ht="15" customHeight="1" outlineLevel="1">
      <c r="A26" s="58" t="s">
        <v>47</v>
      </c>
      <c r="B26" s="18">
        <v>6290.1710000000003</v>
      </c>
      <c r="C26" s="18">
        <v>7638.7169999999996</v>
      </c>
      <c r="D26" s="18">
        <v>2012.72</v>
      </c>
      <c r="E26" s="18">
        <v>1125.8879999999999</v>
      </c>
      <c r="F26" s="18">
        <v>434.37900000000002</v>
      </c>
      <c r="G26" s="18">
        <v>1274.422</v>
      </c>
      <c r="H26" s="18">
        <v>3486.47</v>
      </c>
      <c r="I26" s="18">
        <v>759.99099999999999</v>
      </c>
      <c r="J26" s="18">
        <v>4139.4629999999997</v>
      </c>
      <c r="K26" s="18">
        <v>9541.8070000000007</v>
      </c>
      <c r="L26" s="18">
        <v>2037.8</v>
      </c>
      <c r="M26" s="18">
        <v>534.22299999999996</v>
      </c>
      <c r="N26" s="18">
        <v>2052.9070000000002</v>
      </c>
      <c r="O26" s="18">
        <v>1006.873</v>
      </c>
      <c r="P26" s="18">
        <v>1426.424</v>
      </c>
      <c r="Q26" s="18">
        <v>1045.7449999999999</v>
      </c>
      <c r="R26" s="18">
        <v>44808</v>
      </c>
      <c r="S26" s="18">
        <v>36803.876000000004</v>
      </c>
      <c r="T26" s="18">
        <v>38816.596000000005</v>
      </c>
      <c r="U26" s="18">
        <v>5991.4039999999995</v>
      </c>
      <c r="V26" s="18">
        <v>8004.1240000000007</v>
      </c>
      <c r="W26" s="59" t="s">
        <v>47</v>
      </c>
    </row>
    <row r="27" spans="1:23" ht="15" customHeight="1" outlineLevel="1">
      <c r="A27" s="58" t="s">
        <v>45</v>
      </c>
      <c r="B27" s="18">
        <v>6314.4759999999997</v>
      </c>
      <c r="C27" s="18">
        <v>7674.0609999999997</v>
      </c>
      <c r="D27" s="18">
        <v>2026.711</v>
      </c>
      <c r="E27" s="18">
        <v>1128.3869999999999</v>
      </c>
      <c r="F27" s="18">
        <v>437.16</v>
      </c>
      <c r="G27" s="18">
        <v>1281.6389999999999</v>
      </c>
      <c r="H27" s="18">
        <v>3503.826</v>
      </c>
      <c r="I27" s="18">
        <v>765.54600000000005</v>
      </c>
      <c r="J27" s="18">
        <v>4160.6570000000002</v>
      </c>
      <c r="K27" s="18">
        <v>9586.5990000000002</v>
      </c>
      <c r="L27" s="18">
        <v>2048.069</v>
      </c>
      <c r="M27" s="18">
        <v>537.42200000000003</v>
      </c>
      <c r="N27" s="18">
        <v>2066.5819999999999</v>
      </c>
      <c r="O27" s="18">
        <v>1012.014</v>
      </c>
      <c r="P27" s="18">
        <v>1435.309</v>
      </c>
      <c r="Q27" s="18">
        <v>1050.5419999999999</v>
      </c>
      <c r="R27" s="18">
        <v>45029</v>
      </c>
      <c r="S27" s="18">
        <v>36979.218000000001</v>
      </c>
      <c r="T27" s="18">
        <v>39005.929000000004</v>
      </c>
      <c r="U27" s="18">
        <v>6023.0709999999999</v>
      </c>
      <c r="V27" s="18">
        <v>8049.7820000000011</v>
      </c>
      <c r="W27" s="59" t="s">
        <v>45</v>
      </c>
    </row>
    <row r="28" spans="1:23" ht="15" customHeight="1" outlineLevel="1">
      <c r="A28" s="58" t="s">
        <v>46</v>
      </c>
      <c r="B28" s="18">
        <v>6346.8459999999995</v>
      </c>
      <c r="C28" s="18">
        <v>7711.37</v>
      </c>
      <c r="D28" s="18">
        <v>2055.3359999999998</v>
      </c>
      <c r="E28" s="18">
        <v>1132.001</v>
      </c>
      <c r="F28" s="18">
        <v>439.40499999999997</v>
      </c>
      <c r="G28" s="18">
        <v>1293.6759999999999</v>
      </c>
      <c r="H28" s="18">
        <v>3527.3890000000001</v>
      </c>
      <c r="I28" s="18">
        <v>761.31700000000001</v>
      </c>
      <c r="J28" s="18">
        <v>4170.1189999999997</v>
      </c>
      <c r="K28" s="18">
        <v>9656.0560000000005</v>
      </c>
      <c r="L28" s="18">
        <v>2050.0749999999998</v>
      </c>
      <c r="M28" s="18">
        <v>538.44799999999998</v>
      </c>
      <c r="N28" s="18">
        <v>2075.7370000000001</v>
      </c>
      <c r="O28" s="18">
        <v>1012.967</v>
      </c>
      <c r="P28" s="18">
        <v>1436.2249999999999</v>
      </c>
      <c r="Q28" s="18">
        <v>1052.0329999999999</v>
      </c>
      <c r="R28" s="18">
        <v>45259</v>
      </c>
      <c r="S28" s="18">
        <v>37169.608999999997</v>
      </c>
      <c r="T28" s="18">
        <v>39224.944999999992</v>
      </c>
      <c r="U28" s="18">
        <v>6034.0550000000003</v>
      </c>
      <c r="V28" s="18">
        <v>8089.3909999999996</v>
      </c>
      <c r="W28" s="59" t="s">
        <v>46</v>
      </c>
    </row>
    <row r="29" spans="1:23" ht="15" customHeight="1" outlineLevel="1">
      <c r="A29" s="5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59"/>
    </row>
    <row r="30" spans="1:23" ht="15" customHeight="1" outlineLevel="1">
      <c r="A30" s="58" t="s">
        <v>94</v>
      </c>
      <c r="B30" s="18">
        <v>6301.067</v>
      </c>
      <c r="C30" s="18">
        <v>7664.3180000000002</v>
      </c>
      <c r="D30" s="18">
        <v>2048.0079999999998</v>
      </c>
      <c r="E30" s="18">
        <v>1117.635</v>
      </c>
      <c r="F30" s="18">
        <v>436.51400000000001</v>
      </c>
      <c r="G30" s="18">
        <v>1286.0509999999999</v>
      </c>
      <c r="H30" s="18">
        <v>3501.998</v>
      </c>
      <c r="I30" s="18">
        <v>748.57799999999997</v>
      </c>
      <c r="J30" s="18">
        <v>4140.68</v>
      </c>
      <c r="K30" s="18">
        <v>9592.1090000000004</v>
      </c>
      <c r="L30" s="18">
        <v>2031.9380000000001</v>
      </c>
      <c r="M30" s="18">
        <v>534.49599999999998</v>
      </c>
      <c r="N30" s="18">
        <v>2049.047</v>
      </c>
      <c r="O30" s="18">
        <v>998.39599999999996</v>
      </c>
      <c r="P30" s="18">
        <v>1424.509</v>
      </c>
      <c r="Q30" s="18">
        <v>1038.6559999999999</v>
      </c>
      <c r="R30" s="18">
        <v>44914</v>
      </c>
      <c r="S30" s="18">
        <v>36913.68</v>
      </c>
      <c r="T30" s="18">
        <v>38961.687999999995</v>
      </c>
      <c r="U30" s="18">
        <v>5952.3119999999999</v>
      </c>
      <c r="V30" s="18">
        <v>8000.32</v>
      </c>
      <c r="W30" s="59" t="s">
        <v>94</v>
      </c>
    </row>
    <row r="31" spans="1:23" ht="15" customHeight="1" outlineLevel="1">
      <c r="A31" s="58" t="s">
        <v>47</v>
      </c>
      <c r="B31" s="18">
        <v>6342.0839999999998</v>
      </c>
      <c r="C31" s="18">
        <v>7731.0860000000002</v>
      </c>
      <c r="D31" s="18">
        <v>2064.7330000000002</v>
      </c>
      <c r="E31" s="18">
        <v>1131.4870000000001</v>
      </c>
      <c r="F31" s="18">
        <v>438.09199999999998</v>
      </c>
      <c r="G31" s="18">
        <v>1293.6610000000001</v>
      </c>
      <c r="H31" s="18">
        <v>3522.7379999999998</v>
      </c>
      <c r="I31" s="18">
        <v>764.14300000000003</v>
      </c>
      <c r="J31" s="18">
        <v>4179.5910000000003</v>
      </c>
      <c r="K31" s="18">
        <v>9637.4169999999995</v>
      </c>
      <c r="L31" s="18">
        <v>2052.248</v>
      </c>
      <c r="M31" s="18">
        <v>535.55799999999999</v>
      </c>
      <c r="N31" s="18">
        <v>2059.9059999999999</v>
      </c>
      <c r="O31" s="18">
        <v>1007.343</v>
      </c>
      <c r="P31" s="18">
        <v>1441.6130000000001</v>
      </c>
      <c r="Q31" s="18">
        <v>1044.3</v>
      </c>
      <c r="R31" s="18">
        <v>45246</v>
      </c>
      <c r="S31" s="18">
        <v>37174.087999999996</v>
      </c>
      <c r="T31" s="18">
        <v>39238.820999999996</v>
      </c>
      <c r="U31" s="18">
        <v>6007.1790000000001</v>
      </c>
      <c r="V31" s="18">
        <v>8071.9120000000003</v>
      </c>
      <c r="W31" s="59" t="s">
        <v>47</v>
      </c>
    </row>
    <row r="32" spans="1:23" ht="15" customHeight="1" outlineLevel="1">
      <c r="A32" s="58" t="s">
        <v>45</v>
      </c>
      <c r="B32" s="18">
        <v>6352.43</v>
      </c>
      <c r="C32" s="18">
        <v>7751.8220000000001</v>
      </c>
      <c r="D32" s="18">
        <v>2074.3090000000002</v>
      </c>
      <c r="E32" s="18">
        <v>1133.2429999999999</v>
      </c>
      <c r="F32" s="18">
        <v>439.60199999999998</v>
      </c>
      <c r="G32" s="18">
        <v>1298.8409999999999</v>
      </c>
      <c r="H32" s="18">
        <v>3536.3220000000001</v>
      </c>
      <c r="I32" s="18">
        <v>769.07100000000003</v>
      </c>
      <c r="J32" s="18">
        <v>4199.9139999999998</v>
      </c>
      <c r="K32" s="18">
        <v>9670.0849999999991</v>
      </c>
      <c r="L32" s="18">
        <v>2058.8220000000001</v>
      </c>
      <c r="M32" s="18">
        <v>536.43399999999997</v>
      </c>
      <c r="N32" s="18">
        <v>2070.306</v>
      </c>
      <c r="O32" s="18">
        <v>1010.308</v>
      </c>
      <c r="P32" s="18">
        <v>1449.165</v>
      </c>
      <c r="Q32" s="18">
        <v>1046.326</v>
      </c>
      <c r="R32" s="18">
        <v>45397</v>
      </c>
      <c r="S32" s="18">
        <v>37293.437000000005</v>
      </c>
      <c r="T32" s="18">
        <v>39367.745999999999</v>
      </c>
      <c r="U32" s="18">
        <v>6029.2539999999999</v>
      </c>
      <c r="V32" s="18">
        <v>8103.5630000000001</v>
      </c>
      <c r="W32" s="59" t="s">
        <v>45</v>
      </c>
    </row>
    <row r="33" spans="1:23" ht="15" customHeight="1" outlineLevel="1">
      <c r="A33" s="58" t="s">
        <v>46</v>
      </c>
      <c r="B33" s="18">
        <v>6376.56</v>
      </c>
      <c r="C33" s="18">
        <v>7781.8010000000004</v>
      </c>
      <c r="D33" s="18">
        <v>2100.5309999999999</v>
      </c>
      <c r="E33" s="18">
        <v>1136.7529999999999</v>
      </c>
      <c r="F33" s="18">
        <v>441.39499999999998</v>
      </c>
      <c r="G33" s="18">
        <v>1312.6980000000001</v>
      </c>
      <c r="H33" s="18">
        <v>3558.6280000000002</v>
      </c>
      <c r="I33" s="18">
        <v>764.45899999999995</v>
      </c>
      <c r="J33" s="18">
        <v>4211.4070000000002</v>
      </c>
      <c r="K33" s="18">
        <v>9737.16</v>
      </c>
      <c r="L33" s="18">
        <v>2058.5250000000001</v>
      </c>
      <c r="M33" s="18">
        <v>537.62099999999998</v>
      </c>
      <c r="N33" s="18">
        <v>2079.364</v>
      </c>
      <c r="O33" s="18">
        <v>1012.001</v>
      </c>
      <c r="P33" s="18">
        <v>1450.913</v>
      </c>
      <c r="Q33" s="18">
        <v>1048.184</v>
      </c>
      <c r="R33" s="18">
        <v>45608</v>
      </c>
      <c r="S33" s="18">
        <v>37466.708000000006</v>
      </c>
      <c r="T33" s="18">
        <v>39567.239000000001</v>
      </c>
      <c r="U33" s="18">
        <v>6040.7610000000004</v>
      </c>
      <c r="V33" s="18">
        <v>8141.2920000000004</v>
      </c>
      <c r="W33" s="59" t="s">
        <v>46</v>
      </c>
    </row>
    <row r="34" spans="1:23" ht="15" customHeight="1">
      <c r="A34" s="58" t="s">
        <v>103</v>
      </c>
      <c r="B34" s="18">
        <v>6317.6610000000001</v>
      </c>
      <c r="C34" s="18">
        <v>7711.6019999999999</v>
      </c>
      <c r="D34" s="18">
        <v>2085.0479999999998</v>
      </c>
      <c r="E34" s="18">
        <v>1122.6769999999999</v>
      </c>
      <c r="F34" s="18">
        <v>437.88600000000002</v>
      </c>
      <c r="G34" s="18">
        <v>1306.04</v>
      </c>
      <c r="H34" s="18">
        <v>3529.46</v>
      </c>
      <c r="I34" s="18">
        <v>754.30700000000002</v>
      </c>
      <c r="J34" s="18">
        <v>4171.01</v>
      </c>
      <c r="K34" s="18">
        <v>9650.3050000000003</v>
      </c>
      <c r="L34" s="18">
        <v>2034.6849999999999</v>
      </c>
      <c r="M34" s="18">
        <v>533.39</v>
      </c>
      <c r="N34" s="18">
        <v>2055.8510000000001</v>
      </c>
      <c r="O34" s="18">
        <v>998.53700000000003</v>
      </c>
      <c r="P34" s="18">
        <v>1436.758</v>
      </c>
      <c r="Q34" s="18">
        <v>1033.7829999999999</v>
      </c>
      <c r="R34" s="18">
        <v>45179</v>
      </c>
      <c r="S34" s="18">
        <v>37128.796999999999</v>
      </c>
      <c r="T34" s="18">
        <v>39213.844999999994</v>
      </c>
      <c r="U34" s="18">
        <v>5965.1550000000007</v>
      </c>
      <c r="V34" s="18">
        <v>8050.2029999999995</v>
      </c>
      <c r="W34" s="59" t="s">
        <v>103</v>
      </c>
    </row>
    <row r="35" spans="1:23" ht="15" customHeight="1">
      <c r="A35" s="58" t="s">
        <v>47</v>
      </c>
      <c r="B35" s="18">
        <v>6264.4669999999996</v>
      </c>
      <c r="C35" s="18">
        <v>7661.6989999999996</v>
      </c>
      <c r="D35" s="18">
        <v>2050.1379999999999</v>
      </c>
      <c r="E35" s="18">
        <v>1118.203</v>
      </c>
      <c r="F35" s="18">
        <v>432.53100000000001</v>
      </c>
      <c r="G35" s="18">
        <v>1286.8579999999999</v>
      </c>
      <c r="H35" s="18">
        <v>3490.4639999999999</v>
      </c>
      <c r="I35" s="18">
        <v>753.221</v>
      </c>
      <c r="J35" s="18">
        <v>4144.5810000000001</v>
      </c>
      <c r="K35" s="18">
        <v>9545.2520000000004</v>
      </c>
      <c r="L35" s="18">
        <v>2020.2380000000001</v>
      </c>
      <c r="M35" s="18">
        <v>525.48</v>
      </c>
      <c r="N35" s="18">
        <v>2038.8340000000001</v>
      </c>
      <c r="O35" s="18">
        <v>991.86</v>
      </c>
      <c r="P35" s="18">
        <v>1429.115</v>
      </c>
      <c r="Q35" s="18">
        <v>1024.059</v>
      </c>
      <c r="R35" s="18">
        <v>44777</v>
      </c>
      <c r="S35" s="18">
        <v>36800.684999999998</v>
      </c>
      <c r="T35" s="18">
        <v>38850.822999999997</v>
      </c>
      <c r="U35" s="18">
        <v>5926.1769999999997</v>
      </c>
      <c r="V35" s="18">
        <v>7976.3149999999996</v>
      </c>
      <c r="W35" s="59" t="s">
        <v>47</v>
      </c>
    </row>
    <row r="36" spans="1:23" ht="15" customHeight="1">
      <c r="A36" s="58" t="s">
        <v>45</v>
      </c>
      <c r="B36" s="18">
        <v>6262.6679999999997</v>
      </c>
      <c r="C36" s="18">
        <v>7664.0119999999997</v>
      </c>
      <c r="D36" s="18">
        <v>2055.752</v>
      </c>
      <c r="E36" s="18">
        <v>1122.1690000000001</v>
      </c>
      <c r="F36" s="18">
        <v>432.57799999999997</v>
      </c>
      <c r="G36" s="18">
        <v>1286.453</v>
      </c>
      <c r="H36" s="18">
        <v>3491.9690000000001</v>
      </c>
      <c r="I36" s="18">
        <v>760.59299999999996</v>
      </c>
      <c r="J36" s="18">
        <v>4153.5320000000002</v>
      </c>
      <c r="K36" s="18">
        <v>9556.0159999999996</v>
      </c>
      <c r="L36" s="18">
        <v>2028.876</v>
      </c>
      <c r="M36" s="18">
        <v>526.00699999999995</v>
      </c>
      <c r="N36" s="18">
        <v>2047.471</v>
      </c>
      <c r="O36" s="18">
        <v>994.72699999999998</v>
      </c>
      <c r="P36" s="18">
        <v>1439.7529999999999</v>
      </c>
      <c r="Q36" s="18">
        <v>1026.424</v>
      </c>
      <c r="R36" s="18">
        <v>44849</v>
      </c>
      <c r="S36" s="18">
        <v>36841.863999999994</v>
      </c>
      <c r="T36" s="18">
        <v>38897.615999999995</v>
      </c>
      <c r="U36" s="18">
        <v>5951.384</v>
      </c>
      <c r="V36" s="18">
        <v>8007.1360000000004</v>
      </c>
      <c r="W36" s="59" t="s">
        <v>45</v>
      </c>
    </row>
    <row r="37" spans="1:23" ht="15" customHeight="1">
      <c r="A37" s="58" t="s">
        <v>46</v>
      </c>
      <c r="B37" s="18">
        <v>6289.4849999999997</v>
      </c>
      <c r="C37" s="18">
        <v>7694.2030000000004</v>
      </c>
      <c r="D37" s="18">
        <v>2073.5050000000001</v>
      </c>
      <c r="E37" s="18">
        <v>1127.931</v>
      </c>
      <c r="F37" s="18">
        <v>435.58699999999999</v>
      </c>
      <c r="G37" s="18">
        <v>1295.021</v>
      </c>
      <c r="H37" s="18">
        <v>3509.4780000000001</v>
      </c>
      <c r="I37" s="18">
        <v>757.80200000000002</v>
      </c>
      <c r="J37" s="18">
        <v>4164.4049999999997</v>
      </c>
      <c r="K37" s="18">
        <v>9616.85</v>
      </c>
      <c r="L37" s="18">
        <v>2031.0309999999999</v>
      </c>
      <c r="M37" s="18">
        <v>528.02700000000004</v>
      </c>
      <c r="N37" s="18">
        <v>2059.4209999999998</v>
      </c>
      <c r="O37" s="18">
        <v>1000.1369999999999</v>
      </c>
      <c r="P37" s="18">
        <v>1443.3119999999999</v>
      </c>
      <c r="Q37" s="18">
        <v>1030.8050000000001</v>
      </c>
      <c r="R37" s="18">
        <v>45057</v>
      </c>
      <c r="S37" s="18">
        <v>37007.399000000005</v>
      </c>
      <c r="T37" s="18">
        <v>39080.904000000002</v>
      </c>
      <c r="U37" s="18">
        <v>5976.0960000000005</v>
      </c>
      <c r="V37" s="18">
        <v>8049.6009999999997</v>
      </c>
      <c r="W37" s="59" t="s">
        <v>46</v>
      </c>
    </row>
    <row r="38" spans="1:23" ht="15" customHeight="1">
      <c r="A38" s="58" t="s">
        <v>105</v>
      </c>
      <c r="B38" s="18">
        <v>6227.6779999999999</v>
      </c>
      <c r="C38" s="18">
        <v>7606.0690000000004</v>
      </c>
      <c r="D38" s="18">
        <v>2050.0250000000001</v>
      </c>
      <c r="E38" s="18">
        <v>1114.9100000000001</v>
      </c>
      <c r="F38" s="18">
        <v>429.798</v>
      </c>
      <c r="G38" s="18">
        <v>1282.547</v>
      </c>
      <c r="H38" s="18">
        <v>3485.7440000000001</v>
      </c>
      <c r="I38" s="18">
        <v>745.06500000000005</v>
      </c>
      <c r="J38" s="18">
        <v>4118.7169999999996</v>
      </c>
      <c r="K38" s="18">
        <v>9538.7090000000007</v>
      </c>
      <c r="L38" s="18">
        <v>2008.9490000000001</v>
      </c>
      <c r="M38" s="18">
        <v>521.38800000000003</v>
      </c>
      <c r="N38" s="18">
        <v>2034.77</v>
      </c>
      <c r="O38" s="18">
        <v>985.01700000000005</v>
      </c>
      <c r="P38" s="18">
        <v>1425.04</v>
      </c>
      <c r="Q38" s="18">
        <v>1014.574</v>
      </c>
      <c r="R38" s="18">
        <v>44589</v>
      </c>
      <c r="S38" s="18">
        <v>36644.639000000003</v>
      </c>
      <c r="T38" s="18">
        <v>38694.663999999997</v>
      </c>
      <c r="U38" s="18">
        <v>5894.3359999999993</v>
      </c>
      <c r="V38" s="18">
        <v>7944.3609999999999</v>
      </c>
      <c r="W38" s="59" t="s">
        <v>105</v>
      </c>
    </row>
    <row r="39" spans="1:23" ht="15" customHeight="1">
      <c r="A39" s="58" t="s">
        <v>47</v>
      </c>
      <c r="B39" s="18">
        <v>6260.8559999999998</v>
      </c>
      <c r="C39" s="18">
        <v>7659.7439999999997</v>
      </c>
      <c r="D39" s="18">
        <v>2068.614</v>
      </c>
      <c r="E39" s="18">
        <v>1127.9839999999999</v>
      </c>
      <c r="F39" s="18">
        <v>431.21899999999999</v>
      </c>
      <c r="G39" s="18">
        <v>1286.6030000000001</v>
      </c>
      <c r="H39" s="18">
        <v>3503.6689999999999</v>
      </c>
      <c r="I39" s="18">
        <v>753.971</v>
      </c>
      <c r="J39" s="18">
        <v>4151.6639999999998</v>
      </c>
      <c r="K39" s="18">
        <v>9594.6319999999996</v>
      </c>
      <c r="L39" s="18">
        <v>2026.596</v>
      </c>
      <c r="M39" s="18">
        <v>523.31200000000001</v>
      </c>
      <c r="N39" s="18">
        <v>2043.213</v>
      </c>
      <c r="O39" s="18">
        <v>991.84699999999998</v>
      </c>
      <c r="P39" s="18">
        <v>1439.944</v>
      </c>
      <c r="Q39" s="18">
        <v>1018.1319999999999</v>
      </c>
      <c r="R39" s="18">
        <v>44882</v>
      </c>
      <c r="S39" s="18">
        <v>36878.239000000001</v>
      </c>
      <c r="T39" s="18">
        <v>38946.852999999996</v>
      </c>
      <c r="U39" s="18">
        <v>5935.146999999999</v>
      </c>
      <c r="V39" s="18">
        <v>8003.7609999999995</v>
      </c>
      <c r="W39" s="59" t="s">
        <v>47</v>
      </c>
    </row>
    <row r="40" spans="1:23" ht="15" customHeight="1">
      <c r="A40" s="58" t="s">
        <v>45</v>
      </c>
      <c r="B40" s="18">
        <v>6290.3069999999998</v>
      </c>
      <c r="C40" s="18">
        <v>7704.0219999999999</v>
      </c>
      <c r="D40" s="18">
        <v>2090.0100000000002</v>
      </c>
      <c r="E40" s="18">
        <v>1136.8679999999999</v>
      </c>
      <c r="F40" s="18">
        <v>434.59699999999998</v>
      </c>
      <c r="G40" s="18">
        <v>1295.5160000000001</v>
      </c>
      <c r="H40" s="18">
        <v>3524.5709999999999</v>
      </c>
      <c r="I40" s="18">
        <v>766.18499999999995</v>
      </c>
      <c r="J40" s="18">
        <v>4191.1719999999996</v>
      </c>
      <c r="K40" s="18">
        <v>9659.73</v>
      </c>
      <c r="L40" s="18">
        <v>2041.6569999999999</v>
      </c>
      <c r="M40" s="18">
        <v>526.92100000000005</v>
      </c>
      <c r="N40" s="18">
        <v>2059.81</v>
      </c>
      <c r="O40" s="18">
        <v>998.41200000000003</v>
      </c>
      <c r="P40" s="18">
        <v>1455.135</v>
      </c>
      <c r="Q40" s="18">
        <v>1025.087</v>
      </c>
      <c r="R40" s="18">
        <v>45200</v>
      </c>
      <c r="S40" s="18">
        <v>37123.627999999997</v>
      </c>
      <c r="T40" s="18">
        <v>39213.638000000006</v>
      </c>
      <c r="U40" s="18">
        <v>5986.3619999999992</v>
      </c>
      <c r="V40" s="18">
        <v>8076.3719999999994</v>
      </c>
      <c r="W40" s="59" t="s">
        <v>45</v>
      </c>
    </row>
    <row r="41" spans="1:23" ht="15" customHeight="1">
      <c r="A41" s="58" t="s">
        <v>46</v>
      </c>
      <c r="B41" s="18">
        <v>6333.741</v>
      </c>
      <c r="C41" s="18">
        <v>7754.0619999999999</v>
      </c>
      <c r="D41" s="18">
        <v>2119.694</v>
      </c>
      <c r="E41" s="18">
        <v>1140.4000000000001</v>
      </c>
      <c r="F41" s="18">
        <v>438.363</v>
      </c>
      <c r="G41" s="18">
        <v>1309.231</v>
      </c>
      <c r="H41" s="18">
        <v>3552.4749999999999</v>
      </c>
      <c r="I41" s="18">
        <v>763.81100000000004</v>
      </c>
      <c r="J41" s="18">
        <v>4207.13</v>
      </c>
      <c r="K41" s="18">
        <v>9733.7369999999992</v>
      </c>
      <c r="L41" s="18">
        <v>2048.1559999999999</v>
      </c>
      <c r="M41" s="18">
        <v>529.46199999999999</v>
      </c>
      <c r="N41" s="18">
        <v>2070.5039999999999</v>
      </c>
      <c r="O41" s="18">
        <v>1001.607</v>
      </c>
      <c r="P41" s="18">
        <v>1460.296</v>
      </c>
      <c r="Q41" s="18">
        <v>1030.3309999999999</v>
      </c>
      <c r="R41" s="18">
        <v>45493</v>
      </c>
      <c r="S41" s="18">
        <v>37366.653000000006</v>
      </c>
      <c r="T41" s="18">
        <v>39486.347000000002</v>
      </c>
      <c r="U41" s="18">
        <v>6006.6530000000002</v>
      </c>
      <c r="V41" s="18">
        <v>8126.3469999999998</v>
      </c>
      <c r="W41" s="59" t="s">
        <v>46</v>
      </c>
    </row>
    <row r="42" spans="1:23" ht="15" customHeight="1">
      <c r="A42" s="58" t="s">
        <v>110</v>
      </c>
      <c r="B42" s="18">
        <v>6308.2309999999998</v>
      </c>
      <c r="C42" s="18">
        <v>7706.7439999999997</v>
      </c>
      <c r="D42" s="18">
        <v>2123.8609999999999</v>
      </c>
      <c r="E42" s="18">
        <v>1129.537</v>
      </c>
      <c r="F42" s="18">
        <v>435.71699999999998</v>
      </c>
      <c r="G42" s="18">
        <v>1306.3710000000001</v>
      </c>
      <c r="H42" s="18">
        <v>3540.8510000000001</v>
      </c>
      <c r="I42" s="18">
        <v>750.78700000000003</v>
      </c>
      <c r="J42" s="18">
        <v>4175.45</v>
      </c>
      <c r="K42" s="18">
        <v>9704.5470000000005</v>
      </c>
      <c r="L42" s="18">
        <v>2035.8389999999999</v>
      </c>
      <c r="M42" s="18">
        <v>524.92399999999998</v>
      </c>
      <c r="N42" s="18">
        <v>2051.6790000000001</v>
      </c>
      <c r="O42" s="18">
        <v>988.28800000000001</v>
      </c>
      <c r="P42" s="18">
        <v>1446.7090000000001</v>
      </c>
      <c r="Q42" s="18">
        <v>1019.465</v>
      </c>
      <c r="R42" s="18">
        <v>45249</v>
      </c>
      <c r="S42" s="18">
        <v>37185.383000000002</v>
      </c>
      <c r="T42" s="18">
        <v>39309.243999999999</v>
      </c>
      <c r="U42" s="18">
        <v>5939.7560000000003</v>
      </c>
      <c r="V42" s="18">
        <v>8063.6170000000002</v>
      </c>
      <c r="W42" s="59" t="s">
        <v>110</v>
      </c>
    </row>
    <row r="43" spans="1:23" ht="15" customHeight="1">
      <c r="A43" s="58" t="s">
        <v>47</v>
      </c>
      <c r="B43" s="18">
        <v>6345.8119999999999</v>
      </c>
      <c r="C43" s="18">
        <v>7770.8429999999998</v>
      </c>
      <c r="D43" s="18">
        <v>2147.2199999999998</v>
      </c>
      <c r="E43" s="18">
        <v>1141.33</v>
      </c>
      <c r="F43" s="18">
        <v>437.93099999999998</v>
      </c>
      <c r="G43" s="18">
        <v>1314.9880000000001</v>
      </c>
      <c r="H43" s="18">
        <v>3561.4380000000001</v>
      </c>
      <c r="I43" s="18">
        <v>762.63599999999997</v>
      </c>
      <c r="J43" s="18">
        <v>4210.8209999999999</v>
      </c>
      <c r="K43" s="18">
        <v>9744.4279999999999</v>
      </c>
      <c r="L43" s="18">
        <v>2054.2020000000002</v>
      </c>
      <c r="M43" s="18">
        <v>525.52700000000004</v>
      </c>
      <c r="N43" s="18">
        <v>2063.643</v>
      </c>
      <c r="O43" s="18">
        <v>994.21699999999998</v>
      </c>
      <c r="P43" s="18">
        <v>1461.77</v>
      </c>
      <c r="Q43" s="18">
        <v>1024.194</v>
      </c>
      <c r="R43" s="18">
        <v>45561</v>
      </c>
      <c r="S43" s="18">
        <v>37427.759999999995</v>
      </c>
      <c r="T43" s="18">
        <v>39574.979999999996</v>
      </c>
      <c r="U43" s="18">
        <v>5986.02</v>
      </c>
      <c r="V43" s="18">
        <v>8133.24</v>
      </c>
      <c r="W43" s="59" t="s">
        <v>47</v>
      </c>
    </row>
    <row r="44" spans="1:23" ht="15" customHeight="1">
      <c r="A44" s="58" t="s">
        <v>45</v>
      </c>
      <c r="B44" s="18">
        <v>6355.3419999999996</v>
      </c>
      <c r="C44" s="18">
        <v>7802.2889999999998</v>
      </c>
      <c r="D44" s="18">
        <v>2157.348</v>
      </c>
      <c r="E44" s="18">
        <v>1145.9559999999999</v>
      </c>
      <c r="F44" s="18">
        <v>441.42599999999999</v>
      </c>
      <c r="G44" s="18">
        <v>1324.527</v>
      </c>
      <c r="H44" s="18">
        <v>3571.4780000000001</v>
      </c>
      <c r="I44" s="18">
        <v>766.47699999999998</v>
      </c>
      <c r="J44" s="18">
        <v>4228.3429999999998</v>
      </c>
      <c r="K44" s="18">
        <v>9779.3700000000008</v>
      </c>
      <c r="L44" s="18">
        <v>2059.067</v>
      </c>
      <c r="M44" s="18">
        <v>526.63300000000004</v>
      </c>
      <c r="N44" s="18">
        <v>2073.2159999999999</v>
      </c>
      <c r="O44" s="18">
        <v>997.16399999999999</v>
      </c>
      <c r="P44" s="18">
        <v>1468.357</v>
      </c>
      <c r="Q44" s="18">
        <v>1028.0070000000001</v>
      </c>
      <c r="R44" s="18">
        <v>45725</v>
      </c>
      <c r="S44" s="18">
        <v>37556.832000000009</v>
      </c>
      <c r="T44" s="18">
        <v>39714.180000000008</v>
      </c>
      <c r="U44" s="18">
        <v>6010.82</v>
      </c>
      <c r="V44" s="18">
        <v>8168.1679999999997</v>
      </c>
      <c r="W44" s="59" t="s">
        <v>45</v>
      </c>
    </row>
    <row r="45" spans="1:23" ht="15" customHeight="1">
      <c r="A45" s="58" t="s">
        <v>46</v>
      </c>
      <c r="B45" s="18">
        <v>6399.0969999999998</v>
      </c>
      <c r="C45" s="18">
        <v>7846.9290000000001</v>
      </c>
      <c r="D45" s="18">
        <v>2180.578</v>
      </c>
      <c r="E45" s="18">
        <v>1149.701</v>
      </c>
      <c r="F45" s="18">
        <v>445.05700000000002</v>
      </c>
      <c r="G45" s="18">
        <v>1340.34</v>
      </c>
      <c r="H45" s="18">
        <v>3599.7849999999999</v>
      </c>
      <c r="I45" s="18">
        <v>761.45899999999995</v>
      </c>
      <c r="J45" s="18">
        <v>4238.8980000000001</v>
      </c>
      <c r="K45" s="18">
        <v>9842.1029999999992</v>
      </c>
      <c r="L45" s="18">
        <v>2063.5549999999998</v>
      </c>
      <c r="M45" s="18">
        <v>529.10900000000004</v>
      </c>
      <c r="N45" s="18">
        <v>2081.982</v>
      </c>
      <c r="O45" s="18">
        <v>999.76400000000001</v>
      </c>
      <c r="P45" s="18">
        <v>1469.9580000000001</v>
      </c>
      <c r="Q45" s="18">
        <v>1031.6849999999999</v>
      </c>
      <c r="R45" s="18">
        <v>45980</v>
      </c>
      <c r="S45" s="18">
        <v>37774.830999999998</v>
      </c>
      <c r="T45" s="18">
        <v>39955.408999999992</v>
      </c>
      <c r="U45" s="18">
        <v>6024.5910000000003</v>
      </c>
      <c r="V45" s="18">
        <v>8205.1689999999999</v>
      </c>
      <c r="W45" s="59" t="s">
        <v>46</v>
      </c>
    </row>
    <row r="46" spans="1:23" ht="15" customHeight="1">
      <c r="A46" s="58" t="s">
        <v>114</v>
      </c>
      <c r="B46" s="18">
        <v>6372.6369999999997</v>
      </c>
      <c r="C46" s="18">
        <v>7791.692</v>
      </c>
      <c r="D46" s="18">
        <v>2176.9279999999999</v>
      </c>
      <c r="E46" s="18">
        <v>1136.578</v>
      </c>
      <c r="F46" s="18">
        <v>443.608</v>
      </c>
      <c r="G46" s="18">
        <v>1337.9259999999999</v>
      </c>
      <c r="H46" s="18">
        <v>3575.2020000000002</v>
      </c>
      <c r="I46" s="18">
        <v>750.33799999999997</v>
      </c>
      <c r="J46" s="18">
        <v>4204.415</v>
      </c>
      <c r="K46" s="18">
        <v>9774.5439999999999</v>
      </c>
      <c r="L46" s="18">
        <v>2048.3009999999999</v>
      </c>
      <c r="M46" s="18">
        <v>523.80600000000004</v>
      </c>
      <c r="N46" s="18">
        <v>2057.4119999999998</v>
      </c>
      <c r="O46" s="18">
        <v>985.79899999999998</v>
      </c>
      <c r="P46" s="18">
        <v>1457.838</v>
      </c>
      <c r="Q46" s="18">
        <v>1019.976</v>
      </c>
      <c r="R46" s="18">
        <v>45657</v>
      </c>
      <c r="S46" s="18">
        <v>37529.968999999997</v>
      </c>
      <c r="T46" s="18">
        <v>39706.896999999997</v>
      </c>
      <c r="U46" s="18">
        <v>5950.1029999999992</v>
      </c>
      <c r="V46" s="18">
        <v>8127.030999999999</v>
      </c>
      <c r="W46" s="59" t="s">
        <v>114</v>
      </c>
    </row>
    <row r="47" spans="1:23" ht="15" customHeight="1">
      <c r="A47" s="58" t="s">
        <v>47</v>
      </c>
      <c r="B47" s="18">
        <v>6407.8980000000001</v>
      </c>
      <c r="C47" s="18">
        <v>7846.2629999999999</v>
      </c>
      <c r="D47" s="18">
        <v>2189.2840000000001</v>
      </c>
      <c r="E47" s="18">
        <v>1147.058</v>
      </c>
      <c r="F47" s="18">
        <v>443.43</v>
      </c>
      <c r="G47" s="18">
        <v>1344.6990000000001</v>
      </c>
      <c r="H47" s="18">
        <v>3593.31</v>
      </c>
      <c r="I47" s="18">
        <v>761.73299999999995</v>
      </c>
      <c r="J47" s="18">
        <v>4234.0540000000001</v>
      </c>
      <c r="K47" s="18">
        <v>9804.0840000000007</v>
      </c>
      <c r="L47" s="18">
        <v>2064.0500000000002</v>
      </c>
      <c r="M47" s="18">
        <v>524.52499999999998</v>
      </c>
      <c r="N47" s="18">
        <v>2067.884</v>
      </c>
      <c r="O47" s="18">
        <v>990.75199999999995</v>
      </c>
      <c r="P47" s="18">
        <v>1472.3209999999999</v>
      </c>
      <c r="Q47" s="18">
        <v>1023.655</v>
      </c>
      <c r="R47" s="18">
        <v>45915</v>
      </c>
      <c r="S47" s="18">
        <v>37734.634000000005</v>
      </c>
      <c r="T47" s="18">
        <v>39923.918000000005</v>
      </c>
      <c r="U47" s="18">
        <v>5991.0819999999994</v>
      </c>
      <c r="V47" s="18">
        <v>8180.3659999999991</v>
      </c>
      <c r="W47" s="59" t="s">
        <v>47</v>
      </c>
    </row>
    <row r="48" spans="1:23" ht="15" customHeight="1">
      <c r="A48" s="58" t="s">
        <v>45</v>
      </c>
      <c r="B48" s="18">
        <v>6414.933</v>
      </c>
      <c r="C48" s="18">
        <v>7860.1480000000001</v>
      </c>
      <c r="D48" s="18">
        <v>2191.7510000000002</v>
      </c>
      <c r="E48" s="18">
        <v>1147.482</v>
      </c>
      <c r="F48" s="18">
        <v>443.72300000000001</v>
      </c>
      <c r="G48" s="18">
        <v>1349.3530000000001</v>
      </c>
      <c r="H48" s="18">
        <v>3599.5219999999999</v>
      </c>
      <c r="I48" s="18">
        <v>765.00800000000004</v>
      </c>
      <c r="J48" s="18">
        <v>4247.201</v>
      </c>
      <c r="K48" s="18">
        <v>9815.9830000000002</v>
      </c>
      <c r="L48" s="18">
        <v>2066.1709999999998</v>
      </c>
      <c r="M48" s="18">
        <v>525.51900000000001</v>
      </c>
      <c r="N48" s="18">
        <v>2074.107</v>
      </c>
      <c r="O48" s="18">
        <v>993.9</v>
      </c>
      <c r="P48" s="18">
        <v>1478.3109999999999</v>
      </c>
      <c r="Q48" s="18">
        <v>1024.8879999999999</v>
      </c>
      <c r="R48" s="18">
        <v>45998</v>
      </c>
      <c r="S48" s="18">
        <v>37800.864000000001</v>
      </c>
      <c r="T48" s="18">
        <v>39992.615000000005</v>
      </c>
      <c r="U48" s="18">
        <v>6005.3849999999993</v>
      </c>
      <c r="V48" s="18">
        <v>8197.1359999999986</v>
      </c>
      <c r="W48" s="59" t="s">
        <v>45</v>
      </c>
    </row>
    <row r="49" spans="1:23" ht="15" customHeight="1">
      <c r="A49" s="58" t="s">
        <v>46</v>
      </c>
      <c r="B49" s="18">
        <v>6440.1670000000004</v>
      </c>
      <c r="C49" s="18">
        <v>7889.9759999999997</v>
      </c>
      <c r="D49" s="18">
        <v>2205.8359999999998</v>
      </c>
      <c r="E49" s="18">
        <v>1149.703</v>
      </c>
      <c r="F49" s="18">
        <v>446.24799999999999</v>
      </c>
      <c r="G49" s="18">
        <v>1360.85</v>
      </c>
      <c r="H49" s="18">
        <v>3621.7710000000002</v>
      </c>
      <c r="I49" s="18">
        <v>759.39700000000005</v>
      </c>
      <c r="J49" s="18">
        <v>4253.348</v>
      </c>
      <c r="K49" s="18">
        <v>9865.8469999999998</v>
      </c>
      <c r="L49" s="18">
        <v>2067.1660000000002</v>
      </c>
      <c r="M49" s="18">
        <v>527.44500000000005</v>
      </c>
      <c r="N49" s="18">
        <v>2080.471</v>
      </c>
      <c r="O49" s="18">
        <v>996.548</v>
      </c>
      <c r="P49" s="18">
        <v>1478.664</v>
      </c>
      <c r="Q49" s="18">
        <v>1025.5630000000001</v>
      </c>
      <c r="R49" s="18">
        <v>46169</v>
      </c>
      <c r="S49" s="18">
        <v>37951.481999999996</v>
      </c>
      <c r="T49" s="18">
        <v>40157.317999999992</v>
      </c>
      <c r="U49" s="18">
        <v>6011.6819999999998</v>
      </c>
      <c r="V49" s="18">
        <v>8217.518</v>
      </c>
      <c r="W49" s="59" t="s">
        <v>46</v>
      </c>
    </row>
    <row r="50" spans="1:23" ht="15" customHeight="1">
      <c r="A50" s="58" t="s">
        <v>122</v>
      </c>
      <c r="B50" s="18">
        <v>6389.7529999999997</v>
      </c>
      <c r="C50" s="18">
        <v>7822.5649999999996</v>
      </c>
      <c r="D50" s="18">
        <v>2188.2800000000002</v>
      </c>
      <c r="E50" s="18">
        <v>1138.414</v>
      </c>
      <c r="F50" s="18">
        <v>443.18200000000002</v>
      </c>
      <c r="G50" s="18">
        <v>1351.164</v>
      </c>
      <c r="H50" s="18">
        <v>3594.94</v>
      </c>
      <c r="I50" s="18">
        <v>743.37300000000005</v>
      </c>
      <c r="J50" s="18">
        <v>4212.4009999999998</v>
      </c>
      <c r="K50" s="18">
        <v>9784.0220000000008</v>
      </c>
      <c r="L50" s="18">
        <v>2050.0740000000001</v>
      </c>
      <c r="M50" s="18">
        <v>520.66600000000005</v>
      </c>
      <c r="N50" s="18">
        <v>2054.5709999999999</v>
      </c>
      <c r="O50" s="18">
        <v>983.20899999999995</v>
      </c>
      <c r="P50" s="18">
        <v>1464.2180000000001</v>
      </c>
      <c r="Q50" s="18">
        <v>1011.168</v>
      </c>
      <c r="R50" s="18">
        <v>45752</v>
      </c>
      <c r="S50" s="18">
        <v>37632.985000000001</v>
      </c>
      <c r="T50" s="18">
        <v>39821.264999999999</v>
      </c>
      <c r="U50" s="18">
        <v>5930.7349999999997</v>
      </c>
      <c r="V50" s="18">
        <v>8119.0150000000003</v>
      </c>
      <c r="W50" s="59" t="s">
        <v>122</v>
      </c>
    </row>
    <row r="51" spans="1:23" ht="15" customHeight="1">
      <c r="A51" s="58" t="s">
        <v>47</v>
      </c>
      <c r="B51" s="18">
        <v>6416.57</v>
      </c>
      <c r="C51" s="18">
        <v>7873.0969999999998</v>
      </c>
      <c r="D51" s="18">
        <v>2197.5120000000002</v>
      </c>
      <c r="E51" s="18">
        <v>1148.3499999999999</v>
      </c>
      <c r="F51" s="18">
        <v>444.16300000000001</v>
      </c>
      <c r="G51" s="18">
        <v>1355.789</v>
      </c>
      <c r="H51" s="18">
        <v>3612.0459999999998</v>
      </c>
      <c r="I51" s="18">
        <v>754.27700000000004</v>
      </c>
      <c r="J51" s="18">
        <v>4237.2849999999999</v>
      </c>
      <c r="K51" s="18">
        <v>9812.3950000000004</v>
      </c>
      <c r="L51" s="18">
        <v>2062.7829999999999</v>
      </c>
      <c r="M51" s="18">
        <v>520.73699999999997</v>
      </c>
      <c r="N51" s="18">
        <v>2063.1729999999998</v>
      </c>
      <c r="O51" s="18">
        <v>988.51900000000001</v>
      </c>
      <c r="P51" s="18">
        <v>1477.86</v>
      </c>
      <c r="Q51" s="18">
        <v>1015.444</v>
      </c>
      <c r="R51" s="18">
        <v>45980</v>
      </c>
      <c r="S51" s="18">
        <v>37812.725000000006</v>
      </c>
      <c r="T51" s="18">
        <v>40010.237000000008</v>
      </c>
      <c r="U51" s="18">
        <v>5969.762999999999</v>
      </c>
      <c r="V51" s="18">
        <v>8167.2749999999996</v>
      </c>
      <c r="W51" s="59" t="s">
        <v>47</v>
      </c>
    </row>
    <row r="52" spans="1:23" ht="15" customHeight="1">
      <c r="A52" s="58" t="s">
        <v>45</v>
      </c>
      <c r="B52" s="18">
        <v>6413.1869999999999</v>
      </c>
      <c r="C52" s="18">
        <v>7876.9250000000002</v>
      </c>
      <c r="D52" s="18">
        <v>2195.6799999999998</v>
      </c>
      <c r="E52" s="18">
        <v>1148.106</v>
      </c>
      <c r="F52" s="18">
        <v>445.35</v>
      </c>
      <c r="G52" s="18">
        <v>1357.905</v>
      </c>
      <c r="H52" s="18">
        <v>3613.8449999999998</v>
      </c>
      <c r="I52" s="18">
        <v>757.452</v>
      </c>
      <c r="J52" s="18">
        <v>4246.0339999999997</v>
      </c>
      <c r="K52" s="18">
        <v>9825</v>
      </c>
      <c r="L52" s="18">
        <v>2062.7809999999999</v>
      </c>
      <c r="M52" s="18">
        <v>520.40800000000002</v>
      </c>
      <c r="N52" s="18">
        <v>2067.9059999999999</v>
      </c>
      <c r="O52" s="18">
        <v>990.98199999999997</v>
      </c>
      <c r="P52" s="18">
        <v>1481.837</v>
      </c>
      <c r="Q52" s="18">
        <v>1016.602</v>
      </c>
      <c r="R52" s="18">
        <v>46020</v>
      </c>
      <c r="S52" s="18">
        <v>37843.272000000004</v>
      </c>
      <c r="T52" s="18">
        <v>40038.952000000005</v>
      </c>
      <c r="U52" s="18">
        <v>5981.0479999999998</v>
      </c>
      <c r="V52" s="18">
        <v>8176.7280000000001</v>
      </c>
      <c r="W52" s="59" t="s">
        <v>45</v>
      </c>
    </row>
    <row r="53" spans="1:23" ht="15" customHeight="1">
      <c r="A53" s="58" t="s">
        <v>46</v>
      </c>
      <c r="B53" s="18">
        <v>6440.3239999999996</v>
      </c>
      <c r="C53" s="18">
        <v>7907.0349999999999</v>
      </c>
      <c r="D53" s="18">
        <v>2209.0920000000001</v>
      </c>
      <c r="E53" s="18">
        <v>1151.4680000000001</v>
      </c>
      <c r="F53" s="18">
        <v>448.07499999999999</v>
      </c>
      <c r="G53" s="18">
        <v>1369.405</v>
      </c>
      <c r="H53" s="18">
        <v>3633.6819999999998</v>
      </c>
      <c r="I53" s="18">
        <v>753.47699999999998</v>
      </c>
      <c r="J53" s="18">
        <v>4253.0910000000003</v>
      </c>
      <c r="K53" s="18">
        <v>9875.8340000000007</v>
      </c>
      <c r="L53" s="18">
        <v>2063.9169999999999</v>
      </c>
      <c r="M53" s="18">
        <v>521.35799999999995</v>
      </c>
      <c r="N53" s="18">
        <v>2072.0659999999998</v>
      </c>
      <c r="O53" s="18">
        <v>993.447</v>
      </c>
      <c r="P53" s="18">
        <v>1483.701</v>
      </c>
      <c r="Q53" s="18">
        <v>1018.028</v>
      </c>
      <c r="R53" s="18">
        <v>46194</v>
      </c>
      <c r="S53" s="18">
        <v>37996.422000000006</v>
      </c>
      <c r="T53" s="18">
        <v>40205.514000000003</v>
      </c>
      <c r="U53" s="18">
        <v>5988.4859999999999</v>
      </c>
      <c r="V53" s="18">
        <v>8197.5779999999995</v>
      </c>
      <c r="W53" s="59" t="s">
        <v>46</v>
      </c>
    </row>
    <row r="54" spans="1:23" ht="15" customHeight="1">
      <c r="A54" s="58" t="s">
        <v>139</v>
      </c>
      <c r="B54" s="18">
        <v>6394.0709999999999</v>
      </c>
      <c r="C54" s="18">
        <v>7838.3130000000001</v>
      </c>
      <c r="D54" s="18">
        <v>2187.8240000000001</v>
      </c>
      <c r="E54" s="18">
        <v>1134.2090000000001</v>
      </c>
      <c r="F54" s="18">
        <v>444.488</v>
      </c>
      <c r="G54" s="18">
        <v>1364.096</v>
      </c>
      <c r="H54" s="18">
        <v>3607.0129999999999</v>
      </c>
      <c r="I54" s="18">
        <v>741.71600000000001</v>
      </c>
      <c r="J54" s="18">
        <v>4214.0360000000001</v>
      </c>
      <c r="K54" s="18">
        <v>9810.1180000000004</v>
      </c>
      <c r="L54" s="18">
        <v>2046.9010000000001</v>
      </c>
      <c r="M54" s="18">
        <v>515.077</v>
      </c>
      <c r="N54" s="18">
        <v>2044.9590000000001</v>
      </c>
      <c r="O54" s="18">
        <v>979.37699999999995</v>
      </c>
      <c r="P54" s="18">
        <v>1467.857</v>
      </c>
      <c r="Q54" s="18">
        <v>1001.9450000000001</v>
      </c>
      <c r="R54" s="18">
        <v>45792</v>
      </c>
      <c r="S54" s="18">
        <v>37701.97</v>
      </c>
      <c r="T54" s="18">
        <v>39889.793999999994</v>
      </c>
      <c r="U54" s="18">
        <v>5902.2060000000001</v>
      </c>
      <c r="V54" s="18">
        <v>8090.0300000000007</v>
      </c>
      <c r="W54" s="59" t="s">
        <v>139</v>
      </c>
    </row>
    <row r="55" spans="1:23" ht="15" customHeight="1">
      <c r="A55" s="58" t="s">
        <v>47</v>
      </c>
      <c r="B55" s="18">
        <v>6418.2460000000001</v>
      </c>
      <c r="C55" s="18">
        <v>7881.8760000000002</v>
      </c>
      <c r="D55" s="18">
        <v>2193.8960000000002</v>
      </c>
      <c r="E55" s="18">
        <v>1144.3520000000001</v>
      </c>
      <c r="F55" s="18">
        <v>445.25700000000001</v>
      </c>
      <c r="G55" s="18">
        <v>1368.0709999999999</v>
      </c>
      <c r="H55" s="18">
        <v>3621.123</v>
      </c>
      <c r="I55" s="18">
        <v>753.22699999999998</v>
      </c>
      <c r="J55" s="18">
        <v>4240.4160000000002</v>
      </c>
      <c r="K55" s="18">
        <v>9835.8449999999993</v>
      </c>
      <c r="L55" s="18">
        <v>2060.9749999999999</v>
      </c>
      <c r="M55" s="18">
        <v>516.00400000000002</v>
      </c>
      <c r="N55" s="18">
        <v>2048.4279999999999</v>
      </c>
      <c r="O55" s="18">
        <v>982.86599999999999</v>
      </c>
      <c r="P55" s="18">
        <v>1480.77</v>
      </c>
      <c r="Q55" s="18">
        <v>1003.648</v>
      </c>
      <c r="R55" s="18">
        <v>45995</v>
      </c>
      <c r="S55" s="18">
        <v>37868.582999999999</v>
      </c>
      <c r="T55" s="18">
        <v>40062.478999999999</v>
      </c>
      <c r="U55" s="18">
        <v>5932.5209999999997</v>
      </c>
      <c r="V55" s="18">
        <v>8126.4170000000004</v>
      </c>
      <c r="W55" s="59" t="s">
        <v>47</v>
      </c>
    </row>
    <row r="56" spans="1:23" ht="15" customHeight="1">
      <c r="A56" s="58" t="s">
        <v>45</v>
      </c>
      <c r="B56" s="18">
        <v>6409.7529999999997</v>
      </c>
      <c r="C56" s="18">
        <v>7879.0249999999996</v>
      </c>
      <c r="D56" s="18">
        <v>2190.5230000000001</v>
      </c>
      <c r="E56" s="18">
        <v>1144.73</v>
      </c>
      <c r="F56" s="18">
        <v>446.18099999999998</v>
      </c>
      <c r="G56" s="18">
        <v>1368.1220000000001</v>
      </c>
      <c r="H56" s="18">
        <v>3621.473</v>
      </c>
      <c r="I56" s="18">
        <v>756.29100000000005</v>
      </c>
      <c r="J56" s="18">
        <v>4249.9120000000003</v>
      </c>
      <c r="K56" s="18">
        <v>9834.8379999999997</v>
      </c>
      <c r="L56" s="18">
        <v>2062.288</v>
      </c>
      <c r="M56" s="18">
        <v>516.73500000000001</v>
      </c>
      <c r="N56" s="18">
        <v>2050.7159999999999</v>
      </c>
      <c r="O56" s="18">
        <v>985.80100000000004</v>
      </c>
      <c r="P56" s="18">
        <v>1483.09</v>
      </c>
      <c r="Q56" s="18">
        <v>1004.522</v>
      </c>
      <c r="R56" s="18">
        <v>46004</v>
      </c>
      <c r="S56" s="18">
        <v>37871.416999999994</v>
      </c>
      <c r="T56" s="18">
        <v>40061.939999999995</v>
      </c>
      <c r="U56" s="18">
        <v>5942.06</v>
      </c>
      <c r="V56" s="18">
        <v>8132.5830000000005</v>
      </c>
      <c r="W56" s="59" t="s">
        <v>45</v>
      </c>
    </row>
    <row r="57" spans="1:23" ht="15" customHeight="1">
      <c r="A57" s="58" t="s">
        <v>46</v>
      </c>
      <c r="B57" s="18">
        <v>6431.058</v>
      </c>
      <c r="C57" s="18">
        <v>7899.6790000000001</v>
      </c>
      <c r="D57" s="18">
        <v>2202.3319999999999</v>
      </c>
      <c r="E57" s="18">
        <v>1148.1030000000001</v>
      </c>
      <c r="F57" s="18">
        <v>448.82100000000003</v>
      </c>
      <c r="G57" s="18">
        <v>1377.3869999999999</v>
      </c>
      <c r="H57" s="18">
        <v>3635.5970000000002</v>
      </c>
      <c r="I57" s="18">
        <v>751.33900000000006</v>
      </c>
      <c r="J57" s="18">
        <v>4257.6570000000002</v>
      </c>
      <c r="K57" s="18">
        <v>9875.9840000000004</v>
      </c>
      <c r="L57" s="18">
        <v>2060.3780000000002</v>
      </c>
      <c r="M57" s="18">
        <v>517.34699999999998</v>
      </c>
      <c r="N57" s="18">
        <v>2054.107</v>
      </c>
      <c r="O57" s="18">
        <v>987.30100000000004</v>
      </c>
      <c r="P57" s="18">
        <v>1483.153</v>
      </c>
      <c r="Q57" s="18">
        <v>1005.7569999999999</v>
      </c>
      <c r="R57" s="18">
        <v>46136</v>
      </c>
      <c r="S57" s="18">
        <v>37987.061000000002</v>
      </c>
      <c r="T57" s="18">
        <v>40189.392999999996</v>
      </c>
      <c r="U57" s="18">
        <v>5946.607</v>
      </c>
      <c r="V57" s="18">
        <v>8148.9390000000003</v>
      </c>
      <c r="W57" s="59" t="s">
        <v>46</v>
      </c>
    </row>
    <row r="58" spans="1:23" ht="15" customHeight="1">
      <c r="A58" s="5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59"/>
    </row>
    <row r="59" spans="1:23">
      <c r="A59" s="139" t="s">
        <v>160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63"/>
    </row>
    <row r="60" spans="1:23">
      <c r="A60" s="58" t="s">
        <v>73</v>
      </c>
      <c r="B60" s="102" t="s">
        <v>104</v>
      </c>
      <c r="C60" s="102" t="s">
        <v>104</v>
      </c>
      <c r="D60" s="102" t="s">
        <v>104</v>
      </c>
      <c r="E60" s="102" t="s">
        <v>104</v>
      </c>
      <c r="F60" s="102" t="s">
        <v>104</v>
      </c>
      <c r="G60" s="102" t="s">
        <v>104</v>
      </c>
      <c r="H60" s="102" t="s">
        <v>104</v>
      </c>
      <c r="I60" s="102" t="s">
        <v>104</v>
      </c>
      <c r="J60" s="102" t="s">
        <v>104</v>
      </c>
      <c r="K60" s="102" t="s">
        <v>104</v>
      </c>
      <c r="L60" s="102" t="s">
        <v>104</v>
      </c>
      <c r="M60" s="102" t="s">
        <v>104</v>
      </c>
      <c r="N60" s="102" t="s">
        <v>104</v>
      </c>
      <c r="O60" s="102" t="s">
        <v>104</v>
      </c>
      <c r="P60" s="102" t="s">
        <v>104</v>
      </c>
      <c r="Q60" s="102" t="s">
        <v>104</v>
      </c>
      <c r="R60" s="102" t="s">
        <v>104</v>
      </c>
      <c r="S60" s="102" t="s">
        <v>104</v>
      </c>
      <c r="T60" s="102" t="s">
        <v>104</v>
      </c>
      <c r="U60" s="102" t="s">
        <v>104</v>
      </c>
      <c r="V60" s="102" t="s">
        <v>104</v>
      </c>
      <c r="W60" s="59" t="s">
        <v>73</v>
      </c>
    </row>
    <row r="61" spans="1:23">
      <c r="A61" s="58" t="s">
        <v>47</v>
      </c>
      <c r="B61" s="102" t="s">
        <v>104</v>
      </c>
      <c r="C61" s="102" t="s">
        <v>104</v>
      </c>
      <c r="D61" s="102" t="s">
        <v>104</v>
      </c>
      <c r="E61" s="102" t="s">
        <v>104</v>
      </c>
      <c r="F61" s="102" t="s">
        <v>104</v>
      </c>
      <c r="G61" s="102" t="s">
        <v>104</v>
      </c>
      <c r="H61" s="102" t="s">
        <v>104</v>
      </c>
      <c r="I61" s="102" t="s">
        <v>104</v>
      </c>
      <c r="J61" s="102" t="s">
        <v>104</v>
      </c>
      <c r="K61" s="102" t="s">
        <v>104</v>
      </c>
      <c r="L61" s="102" t="s">
        <v>104</v>
      </c>
      <c r="M61" s="102" t="s">
        <v>104</v>
      </c>
      <c r="N61" s="102" t="s">
        <v>104</v>
      </c>
      <c r="O61" s="102" t="s">
        <v>104</v>
      </c>
      <c r="P61" s="102" t="s">
        <v>104</v>
      </c>
      <c r="Q61" s="102" t="s">
        <v>104</v>
      </c>
      <c r="R61" s="102" t="s">
        <v>104</v>
      </c>
      <c r="S61" s="102" t="s">
        <v>104</v>
      </c>
      <c r="T61" s="102" t="s">
        <v>104</v>
      </c>
      <c r="U61" s="102" t="s">
        <v>104</v>
      </c>
      <c r="V61" s="102" t="s">
        <v>104</v>
      </c>
      <c r="W61" s="59" t="s">
        <v>47</v>
      </c>
    </row>
    <row r="62" spans="1:23">
      <c r="A62" s="58" t="s">
        <v>45</v>
      </c>
      <c r="B62" s="102" t="s">
        <v>104</v>
      </c>
      <c r="C62" s="102" t="s">
        <v>104</v>
      </c>
      <c r="D62" s="102" t="s">
        <v>104</v>
      </c>
      <c r="E62" s="102" t="s">
        <v>104</v>
      </c>
      <c r="F62" s="102" t="s">
        <v>104</v>
      </c>
      <c r="G62" s="102" t="s">
        <v>104</v>
      </c>
      <c r="H62" s="102" t="s">
        <v>104</v>
      </c>
      <c r="I62" s="102" t="s">
        <v>104</v>
      </c>
      <c r="J62" s="102" t="s">
        <v>104</v>
      </c>
      <c r="K62" s="102" t="s">
        <v>104</v>
      </c>
      <c r="L62" s="102" t="s">
        <v>104</v>
      </c>
      <c r="M62" s="102" t="s">
        <v>104</v>
      </c>
      <c r="N62" s="102" t="s">
        <v>104</v>
      </c>
      <c r="O62" s="102" t="s">
        <v>104</v>
      </c>
      <c r="P62" s="102" t="s">
        <v>104</v>
      </c>
      <c r="Q62" s="102" t="s">
        <v>104</v>
      </c>
      <c r="R62" s="102" t="s">
        <v>104</v>
      </c>
      <c r="S62" s="102" t="s">
        <v>104</v>
      </c>
      <c r="T62" s="102" t="s">
        <v>104</v>
      </c>
      <c r="U62" s="102" t="s">
        <v>104</v>
      </c>
      <c r="V62" s="102" t="s">
        <v>104</v>
      </c>
      <c r="W62" s="59" t="s">
        <v>45</v>
      </c>
    </row>
    <row r="63" spans="1:23">
      <c r="A63" s="58" t="s">
        <v>46</v>
      </c>
      <c r="B63" s="102" t="s">
        <v>104</v>
      </c>
      <c r="C63" s="102" t="s">
        <v>104</v>
      </c>
      <c r="D63" s="102" t="s">
        <v>104</v>
      </c>
      <c r="E63" s="102" t="s">
        <v>104</v>
      </c>
      <c r="F63" s="102" t="s">
        <v>104</v>
      </c>
      <c r="G63" s="102" t="s">
        <v>104</v>
      </c>
      <c r="H63" s="102" t="s">
        <v>104</v>
      </c>
      <c r="I63" s="102" t="s">
        <v>104</v>
      </c>
      <c r="J63" s="102" t="s">
        <v>104</v>
      </c>
      <c r="K63" s="102" t="s">
        <v>104</v>
      </c>
      <c r="L63" s="102" t="s">
        <v>104</v>
      </c>
      <c r="M63" s="102" t="s">
        <v>104</v>
      </c>
      <c r="N63" s="102" t="s">
        <v>104</v>
      </c>
      <c r="O63" s="102" t="s">
        <v>104</v>
      </c>
      <c r="P63" s="102" t="s">
        <v>104</v>
      </c>
      <c r="Q63" s="102" t="s">
        <v>104</v>
      </c>
      <c r="R63" s="102" t="s">
        <v>104</v>
      </c>
      <c r="S63" s="102" t="s">
        <v>104</v>
      </c>
      <c r="T63" s="102" t="s">
        <v>104</v>
      </c>
      <c r="U63" s="102" t="s">
        <v>104</v>
      </c>
      <c r="V63" s="102" t="s">
        <v>104</v>
      </c>
      <c r="W63" s="59" t="s">
        <v>46</v>
      </c>
    </row>
    <row r="64" spans="1:23">
      <c r="A64" s="58" t="s">
        <v>74</v>
      </c>
      <c r="B64" s="91">
        <v>0.75534999999999997</v>
      </c>
      <c r="C64" s="91">
        <v>1.0630200000000001</v>
      </c>
      <c r="D64" s="91">
        <v>1.8593500000000001</v>
      </c>
      <c r="E64" s="91">
        <v>0.10817</v>
      </c>
      <c r="F64" s="91">
        <v>2.2859999999999998E-2</v>
      </c>
      <c r="G64" s="91">
        <v>0.45067000000000002</v>
      </c>
      <c r="H64" s="91">
        <v>0.90636000000000005</v>
      </c>
      <c r="I64" s="91">
        <v>0.26206000000000002</v>
      </c>
      <c r="J64" s="91">
        <v>0.55193999999999999</v>
      </c>
      <c r="K64" s="91">
        <v>0.70947000000000005</v>
      </c>
      <c r="L64" s="91">
        <v>0.41304999999999997</v>
      </c>
      <c r="M64" s="91">
        <v>-4.7320000000000001E-2</v>
      </c>
      <c r="N64" s="91">
        <v>-0.42193000000000003</v>
      </c>
      <c r="O64" s="91">
        <v>-0.38030000000000003</v>
      </c>
      <c r="P64" s="91">
        <v>0.79476000000000002</v>
      </c>
      <c r="Q64" s="91">
        <v>-0.12533</v>
      </c>
      <c r="R64" s="91">
        <v>0.66868000000000005</v>
      </c>
      <c r="S64" s="91">
        <v>0.74848999999999999</v>
      </c>
      <c r="T64" s="91">
        <v>0.80318000000000001</v>
      </c>
      <c r="U64" s="91">
        <v>-0.17899999999999999</v>
      </c>
      <c r="V64" s="91">
        <v>0.30367</v>
      </c>
      <c r="W64" s="59" t="s">
        <v>74</v>
      </c>
    </row>
    <row r="65" spans="1:23">
      <c r="A65" s="58" t="s">
        <v>47</v>
      </c>
      <c r="B65" s="91">
        <v>0.85246</v>
      </c>
      <c r="C65" s="91">
        <v>1.22227</v>
      </c>
      <c r="D65" s="91">
        <v>1.99949</v>
      </c>
      <c r="E65" s="91">
        <v>7.6480000000000006E-2</v>
      </c>
      <c r="F65" s="91">
        <v>0.20960000000000001</v>
      </c>
      <c r="G65" s="91">
        <v>0.72116000000000002</v>
      </c>
      <c r="H65" s="91">
        <v>1.0832599999999999</v>
      </c>
      <c r="I65" s="91">
        <v>0.10448</v>
      </c>
      <c r="J65" s="91">
        <v>0.62641000000000002</v>
      </c>
      <c r="K65" s="91">
        <v>0.88210999999999995</v>
      </c>
      <c r="L65" s="91">
        <v>0.59948000000000001</v>
      </c>
      <c r="M65" s="91">
        <v>0.28055999999999998</v>
      </c>
      <c r="N65" s="91">
        <v>-0.41591</v>
      </c>
      <c r="O65" s="91">
        <v>-0.31134000000000001</v>
      </c>
      <c r="P65" s="91">
        <v>0.80918000000000001</v>
      </c>
      <c r="Q65" s="91">
        <v>-0.10084</v>
      </c>
      <c r="R65" s="91">
        <v>0.79352</v>
      </c>
      <c r="S65" s="91">
        <v>0.89549000000000001</v>
      </c>
      <c r="T65" s="91">
        <v>0.94981000000000004</v>
      </c>
      <c r="U65" s="91">
        <v>-0.18546000000000001</v>
      </c>
      <c r="V65" s="91">
        <v>0.32929999999999998</v>
      </c>
      <c r="W65" s="59" t="s">
        <v>47</v>
      </c>
    </row>
    <row r="66" spans="1:23">
      <c r="A66" s="58" t="s">
        <v>45</v>
      </c>
      <c r="B66" s="91">
        <v>0.94938999999999996</v>
      </c>
      <c r="C66" s="91">
        <v>1.42866</v>
      </c>
      <c r="D66" s="91">
        <v>2.1845300000000001</v>
      </c>
      <c r="E66" s="91">
        <v>8.6040000000000005E-2</v>
      </c>
      <c r="F66" s="91">
        <v>0.17144000000000001</v>
      </c>
      <c r="G66" s="91">
        <v>1.0585199999999999</v>
      </c>
      <c r="H66" s="91">
        <v>1.1575200000000001</v>
      </c>
      <c r="I66" s="91">
        <v>0.29058</v>
      </c>
      <c r="J66" s="91">
        <v>0.88744000000000001</v>
      </c>
      <c r="K66" s="91">
        <v>1.0072099999999999</v>
      </c>
      <c r="L66" s="91">
        <v>0.79298999999999997</v>
      </c>
      <c r="M66" s="91">
        <v>0.25840999999999997</v>
      </c>
      <c r="N66" s="91">
        <v>-0.29798999999999998</v>
      </c>
      <c r="O66" s="91">
        <v>-0.48121999999999998</v>
      </c>
      <c r="P66" s="91">
        <v>0.96541999999999994</v>
      </c>
      <c r="Q66" s="91">
        <v>3.9199999999999999E-3</v>
      </c>
      <c r="R66" s="91">
        <v>0.93655999999999995</v>
      </c>
      <c r="S66" s="91">
        <v>1.0512900000000001</v>
      </c>
      <c r="T66" s="91">
        <v>1.1070899999999999</v>
      </c>
      <c r="U66" s="91">
        <v>-0.13042000000000001</v>
      </c>
      <c r="V66" s="91">
        <v>0.4148</v>
      </c>
      <c r="W66" s="59" t="s">
        <v>45</v>
      </c>
    </row>
    <row r="67" spans="1:23">
      <c r="A67" s="58" t="s">
        <v>46</v>
      </c>
      <c r="B67" s="91">
        <v>1.1911700000000001</v>
      </c>
      <c r="C67" s="91">
        <v>1.5884</v>
      </c>
      <c r="D67" s="91">
        <v>2.5165999999999999</v>
      </c>
      <c r="E67" s="91">
        <v>0.58955999999999997</v>
      </c>
      <c r="F67" s="91">
        <v>0.40605000000000002</v>
      </c>
      <c r="G67" s="91">
        <v>1.4202699999999999</v>
      </c>
      <c r="H67" s="91">
        <v>1.3578600000000001</v>
      </c>
      <c r="I67" s="91">
        <v>0.44174000000000002</v>
      </c>
      <c r="J67" s="91">
        <v>1.0797699999999999</v>
      </c>
      <c r="K67" s="91">
        <v>1.1990099999999999</v>
      </c>
      <c r="L67" s="91">
        <v>0.88954</v>
      </c>
      <c r="M67" s="91">
        <v>0.27544000000000002</v>
      </c>
      <c r="N67" s="91">
        <v>0.16864999999999999</v>
      </c>
      <c r="O67" s="91">
        <v>-0.21770999999999999</v>
      </c>
      <c r="P67" s="91">
        <v>1.3094600000000001</v>
      </c>
      <c r="Q67" s="91">
        <v>0.11502</v>
      </c>
      <c r="R67" s="91">
        <v>1.1612</v>
      </c>
      <c r="S67" s="91">
        <v>1.2503599999999999</v>
      </c>
      <c r="T67" s="91">
        <v>1.31307</v>
      </c>
      <c r="U67" s="91">
        <v>0.20498</v>
      </c>
      <c r="V67" s="91">
        <v>0.75444999999999995</v>
      </c>
      <c r="W67" s="59" t="s">
        <v>46</v>
      </c>
    </row>
    <row r="68" spans="1:23">
      <c r="A68" s="58" t="s">
        <v>75</v>
      </c>
      <c r="B68" s="91">
        <v>1.3771199999999999</v>
      </c>
      <c r="C68" s="91">
        <v>1.7088399999999999</v>
      </c>
      <c r="D68" s="91">
        <v>2.72607</v>
      </c>
      <c r="E68" s="91">
        <v>1.2051499999999999</v>
      </c>
      <c r="F68" s="91">
        <v>0.83694000000000002</v>
      </c>
      <c r="G68" s="91">
        <v>1.96407</v>
      </c>
      <c r="H68" s="91">
        <v>1.3312999999999999</v>
      </c>
      <c r="I68" s="91">
        <v>0.39363999999999999</v>
      </c>
      <c r="J68" s="91">
        <v>1.29061</v>
      </c>
      <c r="K68" s="91">
        <v>1.04433</v>
      </c>
      <c r="L68" s="91">
        <v>0.98196000000000006</v>
      </c>
      <c r="M68" s="91">
        <v>0.90752999999999995</v>
      </c>
      <c r="N68" s="91">
        <v>0.87987000000000004</v>
      </c>
      <c r="O68" s="91">
        <v>-0.19982</v>
      </c>
      <c r="P68" s="91">
        <v>1.4415199999999999</v>
      </c>
      <c r="Q68" s="91">
        <v>1.5949999999999999E-2</v>
      </c>
      <c r="R68" s="91">
        <v>1.28389</v>
      </c>
      <c r="S68" s="91">
        <v>1.3312900000000001</v>
      </c>
      <c r="T68" s="91">
        <v>1.4006700000000001</v>
      </c>
      <c r="U68" s="91">
        <v>0.54056999999999999</v>
      </c>
      <c r="V68" s="91">
        <v>1.0661099999999999</v>
      </c>
      <c r="W68" s="59" t="s">
        <v>75</v>
      </c>
    </row>
    <row r="69" spans="1:23">
      <c r="A69" s="58" t="s">
        <v>47</v>
      </c>
      <c r="B69" s="91">
        <v>1.2944</v>
      </c>
      <c r="C69" s="91">
        <v>1.6551899999999999</v>
      </c>
      <c r="D69" s="91">
        <v>2.8296700000000001</v>
      </c>
      <c r="E69" s="91">
        <v>1.1895100000000001</v>
      </c>
      <c r="F69" s="91">
        <v>1.0657099999999999</v>
      </c>
      <c r="G69" s="91">
        <v>1.8188800000000001</v>
      </c>
      <c r="H69" s="91">
        <v>1.29454</v>
      </c>
      <c r="I69" s="91">
        <v>0.36809999999999998</v>
      </c>
      <c r="J69" s="91">
        <v>1.24095</v>
      </c>
      <c r="K69" s="91">
        <v>1.0491999999999999</v>
      </c>
      <c r="L69" s="91">
        <v>0.83352000000000004</v>
      </c>
      <c r="M69" s="91">
        <v>0.83721000000000001</v>
      </c>
      <c r="N69" s="91">
        <v>0.90214000000000005</v>
      </c>
      <c r="O69" s="91">
        <v>4.0899999999999999E-3</v>
      </c>
      <c r="P69" s="91">
        <v>1.4312199999999999</v>
      </c>
      <c r="Q69" s="91">
        <v>2.2419999999999999E-2</v>
      </c>
      <c r="R69" s="91">
        <v>1.2563899999999999</v>
      </c>
      <c r="S69" s="91">
        <v>1.2866599999999999</v>
      </c>
      <c r="T69" s="91">
        <v>1.36337</v>
      </c>
      <c r="U69" s="91">
        <v>0.57862999999999998</v>
      </c>
      <c r="V69" s="91">
        <v>1.11778</v>
      </c>
      <c r="W69" s="59" t="s">
        <v>47</v>
      </c>
    </row>
    <row r="70" spans="1:23">
      <c r="A70" s="58" t="s">
        <v>45</v>
      </c>
      <c r="B70" s="91">
        <v>1.2288399999999999</v>
      </c>
      <c r="C70" s="91">
        <v>1.54027</v>
      </c>
      <c r="D70" s="91">
        <v>2.8839999999999999</v>
      </c>
      <c r="E70" s="91">
        <v>1.21075</v>
      </c>
      <c r="F70" s="91">
        <v>1.4213</v>
      </c>
      <c r="G70" s="91">
        <v>1.5818399999999999</v>
      </c>
      <c r="H70" s="91">
        <v>1.3511899999999999</v>
      </c>
      <c r="I70" s="91">
        <v>0.42988999999999999</v>
      </c>
      <c r="J70" s="91">
        <v>1.18164</v>
      </c>
      <c r="K70" s="91">
        <v>1.01678</v>
      </c>
      <c r="L70" s="91">
        <v>0.75102999999999998</v>
      </c>
      <c r="M70" s="91">
        <v>1.0959300000000001</v>
      </c>
      <c r="N70" s="91">
        <v>0.87353000000000003</v>
      </c>
      <c r="O70" s="91">
        <v>0.37813999999999998</v>
      </c>
      <c r="P70" s="91">
        <v>1.43574</v>
      </c>
      <c r="Q70" s="91">
        <v>0.13457</v>
      </c>
      <c r="R70" s="91">
        <v>1.23024</v>
      </c>
      <c r="S70" s="91">
        <v>1.2376499999999999</v>
      </c>
      <c r="T70" s="91">
        <v>1.31958</v>
      </c>
      <c r="U70" s="91">
        <v>0.66430999999999996</v>
      </c>
      <c r="V70" s="91">
        <v>1.19631</v>
      </c>
      <c r="W70" s="59" t="s">
        <v>45</v>
      </c>
    </row>
    <row r="71" spans="1:23">
      <c r="A71" s="58" t="s">
        <v>46</v>
      </c>
      <c r="B71" s="91">
        <v>1.36704</v>
      </c>
      <c r="C71" s="91">
        <v>1.64845</v>
      </c>
      <c r="D71" s="91">
        <v>2.9362699999999999</v>
      </c>
      <c r="E71" s="91">
        <v>1.54179</v>
      </c>
      <c r="F71" s="91">
        <v>1.18136</v>
      </c>
      <c r="G71" s="91">
        <v>1.57633</v>
      </c>
      <c r="H71" s="91">
        <v>1.262</v>
      </c>
      <c r="I71" s="91">
        <v>0.60985</v>
      </c>
      <c r="J71" s="91">
        <v>1.1851499999999999</v>
      </c>
      <c r="K71" s="91">
        <v>1.14096</v>
      </c>
      <c r="L71" s="91">
        <v>0.80186999999999997</v>
      </c>
      <c r="M71" s="91">
        <v>1.2857099999999999</v>
      </c>
      <c r="N71" s="91">
        <v>0.89932999999999996</v>
      </c>
      <c r="O71" s="91">
        <v>0.55444000000000004</v>
      </c>
      <c r="P71" s="91">
        <v>1.5688200000000001</v>
      </c>
      <c r="Q71" s="91">
        <v>0.38030999999999998</v>
      </c>
      <c r="R71" s="91">
        <v>1.3200499999999999</v>
      </c>
      <c r="S71" s="91">
        <v>1.3156600000000001</v>
      </c>
      <c r="T71" s="91">
        <v>1.3968700000000001</v>
      </c>
      <c r="U71" s="91">
        <v>0.83101000000000003</v>
      </c>
      <c r="V71" s="91">
        <v>1.3401799999999999</v>
      </c>
      <c r="W71" s="59" t="s">
        <v>46</v>
      </c>
    </row>
    <row r="72" spans="1:23">
      <c r="A72" s="58" t="s">
        <v>79</v>
      </c>
      <c r="B72" s="91">
        <v>1.4907600000000001</v>
      </c>
      <c r="C72" s="91">
        <v>1.77989</v>
      </c>
      <c r="D72" s="91">
        <v>3.2652199999999998</v>
      </c>
      <c r="E72" s="91">
        <v>1.33395</v>
      </c>
      <c r="F72" s="91">
        <v>1.0287599999999999</v>
      </c>
      <c r="G72" s="91">
        <v>1.3178099999999999</v>
      </c>
      <c r="H72" s="91">
        <v>1.5354000000000001</v>
      </c>
      <c r="I72" s="91">
        <v>0.91786000000000001</v>
      </c>
      <c r="J72" s="91">
        <v>1.30667</v>
      </c>
      <c r="K72" s="91">
        <v>1.1885399999999999</v>
      </c>
      <c r="L72" s="91">
        <v>0.97621000000000002</v>
      </c>
      <c r="M72" s="91">
        <v>0.86407999999999996</v>
      </c>
      <c r="N72" s="91">
        <v>1.05349</v>
      </c>
      <c r="O72" s="91">
        <v>0.62751000000000001</v>
      </c>
      <c r="P72" s="91">
        <v>1.45699</v>
      </c>
      <c r="Q72" s="91">
        <v>0.43001</v>
      </c>
      <c r="R72" s="91">
        <v>1.4182399999999999</v>
      </c>
      <c r="S72" s="91">
        <v>1.4042600000000001</v>
      </c>
      <c r="T72" s="91">
        <v>1.49804</v>
      </c>
      <c r="U72" s="91">
        <v>0.90600999999999998</v>
      </c>
      <c r="V72" s="91">
        <v>1.48264</v>
      </c>
      <c r="W72" s="59" t="s">
        <v>79</v>
      </c>
    </row>
    <row r="73" spans="1:23">
      <c r="A73" s="58" t="s">
        <v>47</v>
      </c>
      <c r="B73" s="91">
        <v>1.46147</v>
      </c>
      <c r="C73" s="91">
        <v>1.6900500000000001</v>
      </c>
      <c r="D73" s="91">
        <v>3.1824400000000002</v>
      </c>
      <c r="E73" s="91">
        <v>1.4058299999999999</v>
      </c>
      <c r="F73" s="91">
        <v>0.99229999999999996</v>
      </c>
      <c r="G73" s="91">
        <v>1.3456999999999999</v>
      </c>
      <c r="H73" s="91">
        <v>1.5531999999999999</v>
      </c>
      <c r="I73" s="91">
        <v>0.90044000000000002</v>
      </c>
      <c r="J73" s="91">
        <v>1.2423</v>
      </c>
      <c r="K73" s="91">
        <v>1.1619200000000001</v>
      </c>
      <c r="L73" s="91">
        <v>0.94147000000000003</v>
      </c>
      <c r="M73" s="91">
        <v>0.81015999999999999</v>
      </c>
      <c r="N73" s="91">
        <v>1.02728</v>
      </c>
      <c r="O73" s="91">
        <v>0.48737000000000003</v>
      </c>
      <c r="P73" s="91">
        <v>1.38367</v>
      </c>
      <c r="Q73" s="91">
        <v>0.35160999999999998</v>
      </c>
      <c r="R73" s="91">
        <v>1.37612</v>
      </c>
      <c r="S73" s="91">
        <v>1.3634599999999999</v>
      </c>
      <c r="T73" s="91">
        <v>1.45519</v>
      </c>
      <c r="U73" s="91">
        <v>0.87122999999999995</v>
      </c>
      <c r="V73" s="91">
        <v>1.4341600000000001</v>
      </c>
      <c r="W73" s="59" t="s">
        <v>47</v>
      </c>
    </row>
    <row r="74" spans="1:23">
      <c r="A74" s="58" t="s">
        <v>45</v>
      </c>
      <c r="B74" s="91">
        <v>1.45875</v>
      </c>
      <c r="C74" s="91">
        <v>1.6954199999999999</v>
      </c>
      <c r="D74" s="91">
        <v>3.1219399999999999</v>
      </c>
      <c r="E74" s="91">
        <v>1.3380099999999999</v>
      </c>
      <c r="F74" s="91">
        <v>0.66915999999999998</v>
      </c>
      <c r="G74" s="91">
        <v>1.4020699999999999</v>
      </c>
      <c r="H74" s="91">
        <v>1.7178599999999999</v>
      </c>
      <c r="I74" s="91">
        <v>0.80066999999999999</v>
      </c>
      <c r="J74" s="91">
        <v>1.26274</v>
      </c>
      <c r="K74" s="91">
        <v>1.2419500000000001</v>
      </c>
      <c r="L74" s="91">
        <v>1.0635699999999999</v>
      </c>
      <c r="M74" s="91">
        <v>0.58884999999999998</v>
      </c>
      <c r="N74" s="91">
        <v>1.0482100000000001</v>
      </c>
      <c r="O74" s="91">
        <v>0.21940999999999999</v>
      </c>
      <c r="P74" s="91">
        <v>1.37347</v>
      </c>
      <c r="Q74" s="91">
        <v>0.33187</v>
      </c>
      <c r="R74" s="91">
        <v>1.3976900000000001</v>
      </c>
      <c r="S74" s="91">
        <v>1.40402</v>
      </c>
      <c r="T74" s="91">
        <v>1.4908300000000001</v>
      </c>
      <c r="U74" s="91">
        <v>0.80388000000000004</v>
      </c>
      <c r="V74" s="91">
        <v>1.3687199999999999</v>
      </c>
      <c r="W74" s="59" t="s">
        <v>45</v>
      </c>
    </row>
    <row r="75" spans="1:23">
      <c r="A75" s="58" t="s">
        <v>46</v>
      </c>
      <c r="B75" s="91">
        <v>1.3827700000000001</v>
      </c>
      <c r="C75" s="91">
        <v>1.6211</v>
      </c>
      <c r="D75" s="91">
        <v>2.9267699999999999</v>
      </c>
      <c r="E75" s="91">
        <v>1.12063</v>
      </c>
      <c r="F75" s="91">
        <v>0.60172000000000003</v>
      </c>
      <c r="G75" s="91">
        <v>1.2920400000000001</v>
      </c>
      <c r="H75" s="91">
        <v>1.69194</v>
      </c>
      <c r="I75" s="91">
        <v>0.91249999999999998</v>
      </c>
      <c r="J75" s="91">
        <v>1.2692099999999999</v>
      </c>
      <c r="K75" s="91">
        <v>1.2349300000000001</v>
      </c>
      <c r="L75" s="91">
        <v>0.96536</v>
      </c>
      <c r="M75" s="91">
        <v>0.52495999999999998</v>
      </c>
      <c r="N75" s="91">
        <v>1.1028</v>
      </c>
      <c r="O75" s="91">
        <v>0.10498</v>
      </c>
      <c r="P75" s="91">
        <v>1.2107300000000001</v>
      </c>
      <c r="Q75" s="91">
        <v>-5.3990000000000003E-2</v>
      </c>
      <c r="R75" s="91">
        <v>1.33684</v>
      </c>
      <c r="S75" s="91">
        <v>1.3549500000000001</v>
      </c>
      <c r="T75" s="91">
        <v>1.43492</v>
      </c>
      <c r="U75" s="91">
        <v>0.70898000000000005</v>
      </c>
      <c r="V75" s="91">
        <v>1.2538199999999999</v>
      </c>
      <c r="W75" s="59" t="s">
        <v>46</v>
      </c>
    </row>
    <row r="76" spans="1:23">
      <c r="A76" s="58" t="s">
        <v>81</v>
      </c>
      <c r="B76" s="91">
        <v>1.51966</v>
      </c>
      <c r="C76" s="91">
        <v>1.7455499999999999</v>
      </c>
      <c r="D76" s="91">
        <v>2.7415699999999998</v>
      </c>
      <c r="E76" s="91">
        <v>1.3697600000000001</v>
      </c>
      <c r="F76" s="91">
        <v>1.0517000000000001</v>
      </c>
      <c r="G76" s="91">
        <v>1.4871700000000001</v>
      </c>
      <c r="H76" s="91">
        <v>1.72298</v>
      </c>
      <c r="I76" s="91">
        <v>1.0994999999999999</v>
      </c>
      <c r="J76" s="91">
        <v>1.4861599999999999</v>
      </c>
      <c r="K76" s="91">
        <v>1.4399200000000001</v>
      </c>
      <c r="L76" s="91">
        <v>1.1012999999999999</v>
      </c>
      <c r="M76" s="91">
        <v>0.51049</v>
      </c>
      <c r="N76" s="91">
        <v>1.22455</v>
      </c>
      <c r="O76" s="91">
        <v>0.38285000000000002</v>
      </c>
      <c r="P76" s="91">
        <v>1.42397</v>
      </c>
      <c r="Q76" s="91">
        <v>0.42458000000000001</v>
      </c>
      <c r="R76" s="91">
        <v>1.4920899999999999</v>
      </c>
      <c r="S76" s="91">
        <v>1.5126299999999999</v>
      </c>
      <c r="T76" s="91">
        <v>1.5756300000000001</v>
      </c>
      <c r="U76" s="91">
        <v>0.95269000000000004</v>
      </c>
      <c r="V76" s="91">
        <v>1.3976</v>
      </c>
      <c r="W76" s="59" t="s">
        <v>81</v>
      </c>
    </row>
    <row r="77" spans="1:23">
      <c r="A77" s="58" t="s">
        <v>47</v>
      </c>
      <c r="B77" s="91">
        <v>1.4463999999999999</v>
      </c>
      <c r="C77" s="91">
        <v>1.7010000000000001</v>
      </c>
      <c r="D77" s="91">
        <v>2.60494</v>
      </c>
      <c r="E77" s="91">
        <v>0.90925999999999996</v>
      </c>
      <c r="F77" s="91">
        <v>0.92168000000000005</v>
      </c>
      <c r="G77" s="91">
        <v>1.51295</v>
      </c>
      <c r="H77" s="91">
        <v>1.65774</v>
      </c>
      <c r="I77" s="91">
        <v>0.67066000000000003</v>
      </c>
      <c r="J77" s="91">
        <v>1.40059</v>
      </c>
      <c r="K77" s="91">
        <v>1.32959</v>
      </c>
      <c r="L77" s="91">
        <v>0.97962000000000005</v>
      </c>
      <c r="M77" s="91">
        <v>0.49758000000000002</v>
      </c>
      <c r="N77" s="91">
        <v>0.84828000000000003</v>
      </c>
      <c r="O77" s="91">
        <v>6.9769999999999999E-2</v>
      </c>
      <c r="P77" s="91">
        <v>1.28335</v>
      </c>
      <c r="Q77" s="91">
        <v>0.24895999999999999</v>
      </c>
      <c r="R77" s="91">
        <v>1.37327</v>
      </c>
      <c r="S77" s="91">
        <v>1.4335</v>
      </c>
      <c r="T77" s="91">
        <v>1.4935799999999999</v>
      </c>
      <c r="U77" s="91">
        <v>0.60068999999999995</v>
      </c>
      <c r="V77" s="91">
        <v>1.09727</v>
      </c>
      <c r="W77" s="59" t="s">
        <v>47</v>
      </c>
    </row>
    <row r="78" spans="1:23">
      <c r="A78" s="58" t="s">
        <v>45</v>
      </c>
      <c r="B78" s="91">
        <v>1.32603</v>
      </c>
      <c r="C78" s="91">
        <v>1.5298700000000001</v>
      </c>
      <c r="D78" s="91">
        <v>2.5903299999999998</v>
      </c>
      <c r="E78" s="91">
        <v>0.72087000000000001</v>
      </c>
      <c r="F78" s="91">
        <v>1.0725499999999999</v>
      </c>
      <c r="G78" s="91">
        <v>1.5470900000000001</v>
      </c>
      <c r="H78" s="91">
        <v>1.5082100000000001</v>
      </c>
      <c r="I78" s="91">
        <v>0.45968999999999999</v>
      </c>
      <c r="J78" s="91">
        <v>1.2040900000000001</v>
      </c>
      <c r="K78" s="91">
        <v>1.2152799999999999</v>
      </c>
      <c r="L78" s="91">
        <v>0.91068000000000005</v>
      </c>
      <c r="M78" s="91">
        <v>0.67457</v>
      </c>
      <c r="N78" s="91">
        <v>0.79200999999999999</v>
      </c>
      <c r="O78" s="91">
        <v>2.9059999999999999E-2</v>
      </c>
      <c r="P78" s="91">
        <v>1.17286</v>
      </c>
      <c r="Q78" s="91">
        <v>8.4790000000000004E-2</v>
      </c>
      <c r="R78" s="91">
        <v>1.25475</v>
      </c>
      <c r="S78" s="91">
        <v>1.3090599999999999</v>
      </c>
      <c r="T78" s="91">
        <v>1.3748400000000001</v>
      </c>
      <c r="U78" s="91">
        <v>0.48383999999999999</v>
      </c>
      <c r="V78" s="91">
        <v>1.0060100000000001</v>
      </c>
      <c r="W78" s="59" t="s">
        <v>45</v>
      </c>
    </row>
    <row r="79" spans="1:23">
      <c r="A79" s="58" t="s">
        <v>46</v>
      </c>
      <c r="B79" s="91">
        <v>1.23194</v>
      </c>
      <c r="C79" s="91">
        <v>1.46716</v>
      </c>
      <c r="D79" s="91">
        <v>2.8281900000000002</v>
      </c>
      <c r="E79" s="91">
        <v>0.85206999999999999</v>
      </c>
      <c r="F79" s="91">
        <v>1.08375</v>
      </c>
      <c r="G79" s="91">
        <v>1.4799899999999999</v>
      </c>
      <c r="H79" s="91">
        <v>1.3896900000000001</v>
      </c>
      <c r="I79" s="91">
        <v>0.48413</v>
      </c>
      <c r="J79" s="91">
        <v>1.1262799999999999</v>
      </c>
      <c r="K79" s="91">
        <v>1.1191500000000001</v>
      </c>
      <c r="L79" s="91">
        <v>0.88207000000000002</v>
      </c>
      <c r="M79" s="91">
        <v>0.38817000000000002</v>
      </c>
      <c r="N79" s="91">
        <v>0.67366999999999999</v>
      </c>
      <c r="O79" s="91">
        <v>-6.2649999999999997E-2</v>
      </c>
      <c r="P79" s="91">
        <v>1.0993200000000001</v>
      </c>
      <c r="Q79" s="91">
        <v>0.22664999999999999</v>
      </c>
      <c r="R79" s="91">
        <v>1.1962299999999999</v>
      </c>
      <c r="S79" s="91">
        <v>1.22441</v>
      </c>
      <c r="T79" s="91">
        <v>1.3071999999999999</v>
      </c>
      <c r="U79" s="91">
        <v>0.48068</v>
      </c>
      <c r="V79" s="91">
        <v>1.0669200000000001</v>
      </c>
      <c r="W79" s="59" t="s">
        <v>46</v>
      </c>
    </row>
    <row r="80" spans="1:23">
      <c r="A80" s="58" t="s">
        <v>94</v>
      </c>
      <c r="B80" s="91">
        <v>0.99641000000000002</v>
      </c>
      <c r="C80" s="91">
        <v>1.4037200000000001</v>
      </c>
      <c r="D80" s="91">
        <v>2.5969799999999998</v>
      </c>
      <c r="E80" s="91">
        <v>0.74729000000000001</v>
      </c>
      <c r="F80" s="91">
        <v>0.93393000000000004</v>
      </c>
      <c r="G80" s="91">
        <v>1.51637</v>
      </c>
      <c r="H80" s="91">
        <v>1.20241</v>
      </c>
      <c r="I80" s="91">
        <v>0.48255999999999999</v>
      </c>
      <c r="J80" s="91">
        <v>1.10911</v>
      </c>
      <c r="K80" s="91">
        <v>1.089</v>
      </c>
      <c r="L80" s="91">
        <v>0.80578000000000005</v>
      </c>
      <c r="M80" s="91">
        <v>0.54439000000000004</v>
      </c>
      <c r="N80" s="91">
        <v>0.62988999999999995</v>
      </c>
      <c r="O80" s="91">
        <v>9.9860000000000004E-2</v>
      </c>
      <c r="P80" s="91">
        <v>1.1877500000000001</v>
      </c>
      <c r="Q80" s="91">
        <v>0.16625999999999999</v>
      </c>
      <c r="R80" s="91">
        <v>1.11894</v>
      </c>
      <c r="S80" s="91">
        <v>1.14459</v>
      </c>
      <c r="T80" s="91">
        <v>1.21991</v>
      </c>
      <c r="U80" s="91">
        <v>0.46298</v>
      </c>
      <c r="V80" s="91">
        <v>1.0007600000000001</v>
      </c>
      <c r="W80" s="59" t="s">
        <v>94</v>
      </c>
    </row>
    <row r="81" spans="1:23">
      <c r="A81" s="58" t="s">
        <v>47</v>
      </c>
      <c r="B81" s="91">
        <v>0.82530000000000003</v>
      </c>
      <c r="C81" s="91">
        <v>1.20922</v>
      </c>
      <c r="D81" s="91">
        <v>2.5842100000000001</v>
      </c>
      <c r="E81" s="91">
        <v>0.49730000000000002</v>
      </c>
      <c r="F81" s="91">
        <v>0.85477999999999998</v>
      </c>
      <c r="G81" s="91">
        <v>1.50963</v>
      </c>
      <c r="H81" s="91">
        <v>1.0402499999999999</v>
      </c>
      <c r="I81" s="91">
        <v>0.54632000000000003</v>
      </c>
      <c r="J81" s="91">
        <v>0.96940000000000004</v>
      </c>
      <c r="K81" s="91">
        <v>1.0020100000000001</v>
      </c>
      <c r="L81" s="91">
        <v>0.70899999999999996</v>
      </c>
      <c r="M81" s="91">
        <v>0.24990000000000001</v>
      </c>
      <c r="N81" s="91">
        <v>0.34093000000000001</v>
      </c>
      <c r="O81" s="91">
        <v>4.6679999999999999E-2</v>
      </c>
      <c r="P81" s="91">
        <v>1.0648299999999999</v>
      </c>
      <c r="Q81" s="91">
        <v>-0.13818</v>
      </c>
      <c r="R81" s="91">
        <v>0.97750000000000004</v>
      </c>
      <c r="S81" s="91">
        <v>1.0059</v>
      </c>
      <c r="T81" s="91">
        <v>1.0877399999999999</v>
      </c>
      <c r="U81" s="91">
        <v>0.26329000000000002</v>
      </c>
      <c r="V81" s="91">
        <v>0.84691000000000005</v>
      </c>
      <c r="W81" s="59" t="s">
        <v>47</v>
      </c>
    </row>
    <row r="82" spans="1:23">
      <c r="A82" s="58" t="s">
        <v>45</v>
      </c>
      <c r="B82" s="91">
        <v>0.60106000000000004</v>
      </c>
      <c r="C82" s="91">
        <v>1.0133000000000001</v>
      </c>
      <c r="D82" s="91">
        <v>2.3485299999999998</v>
      </c>
      <c r="E82" s="91">
        <v>0.43035000000000001</v>
      </c>
      <c r="F82" s="91">
        <v>0.55861000000000005</v>
      </c>
      <c r="G82" s="91">
        <v>1.34219</v>
      </c>
      <c r="H82" s="91">
        <v>0.92744000000000004</v>
      </c>
      <c r="I82" s="91">
        <v>0.46045999999999998</v>
      </c>
      <c r="J82" s="91">
        <v>0.94352999999999998</v>
      </c>
      <c r="K82" s="91">
        <v>0.87085999999999997</v>
      </c>
      <c r="L82" s="91">
        <v>0.52503</v>
      </c>
      <c r="M82" s="91">
        <v>-0.18384</v>
      </c>
      <c r="N82" s="91">
        <v>0.1802</v>
      </c>
      <c r="O82" s="91">
        <v>-0.16857</v>
      </c>
      <c r="P82" s="91">
        <v>0.96536999999999995</v>
      </c>
      <c r="Q82" s="91">
        <v>-0.40132000000000001</v>
      </c>
      <c r="R82" s="91">
        <v>0.81725000000000003</v>
      </c>
      <c r="S82" s="91">
        <v>0.84972000000000003</v>
      </c>
      <c r="T82" s="91">
        <v>0.92759000000000003</v>
      </c>
      <c r="U82" s="91">
        <v>0.10266</v>
      </c>
      <c r="V82" s="91">
        <v>0.66810999999999998</v>
      </c>
      <c r="W82" s="59" t="s">
        <v>45</v>
      </c>
    </row>
    <row r="83" spans="1:23">
      <c r="A83" s="58" t="s">
        <v>46</v>
      </c>
      <c r="B83" s="91">
        <v>0.46816999999999998</v>
      </c>
      <c r="C83" s="91">
        <v>0.91334000000000004</v>
      </c>
      <c r="D83" s="91">
        <v>2.1989100000000001</v>
      </c>
      <c r="E83" s="91">
        <v>0.41979</v>
      </c>
      <c r="F83" s="91">
        <v>0.45289000000000001</v>
      </c>
      <c r="G83" s="91">
        <v>1.47038</v>
      </c>
      <c r="H83" s="91">
        <v>0.88561000000000001</v>
      </c>
      <c r="I83" s="91">
        <v>0.41271000000000002</v>
      </c>
      <c r="J83" s="91">
        <v>0.99009000000000003</v>
      </c>
      <c r="K83" s="91">
        <v>0.83992999999999995</v>
      </c>
      <c r="L83" s="91">
        <v>0.41217999999999999</v>
      </c>
      <c r="M83" s="91">
        <v>-0.15359</v>
      </c>
      <c r="N83" s="91">
        <v>0.17473</v>
      </c>
      <c r="O83" s="91">
        <v>-9.536E-2</v>
      </c>
      <c r="P83" s="91">
        <v>1.02268</v>
      </c>
      <c r="Q83" s="91">
        <v>-0.36586000000000002</v>
      </c>
      <c r="R83" s="91">
        <v>0.77112000000000003</v>
      </c>
      <c r="S83" s="91">
        <v>0.79930999999999996</v>
      </c>
      <c r="T83" s="91">
        <v>0.87263999999999997</v>
      </c>
      <c r="U83" s="91">
        <v>0.11114</v>
      </c>
      <c r="V83" s="91">
        <v>0.64158999999999999</v>
      </c>
      <c r="W83" s="59" t="s">
        <v>46</v>
      </c>
    </row>
    <row r="84" spans="1:23">
      <c r="A84" s="58" t="s">
        <v>103</v>
      </c>
      <c r="B84" s="91">
        <v>0.26334999999999997</v>
      </c>
      <c r="C84" s="91">
        <v>0.61694000000000004</v>
      </c>
      <c r="D84" s="91">
        <v>1.8085899999999999</v>
      </c>
      <c r="E84" s="91">
        <v>0.45112999999999998</v>
      </c>
      <c r="F84" s="91">
        <v>0.31430999999999998</v>
      </c>
      <c r="G84" s="91">
        <v>1.5542899999999999</v>
      </c>
      <c r="H84" s="91">
        <v>0.78417999999999999</v>
      </c>
      <c r="I84" s="91">
        <v>0.76532</v>
      </c>
      <c r="J84" s="91">
        <v>0.73248999999999997</v>
      </c>
      <c r="K84" s="91">
        <v>0.60670999999999997</v>
      </c>
      <c r="L84" s="91">
        <v>0.13519</v>
      </c>
      <c r="M84" s="91">
        <v>-0.20691999999999999</v>
      </c>
      <c r="N84" s="91">
        <v>0.33206000000000002</v>
      </c>
      <c r="O84" s="91">
        <v>1.4120000000000001E-2</v>
      </c>
      <c r="P84" s="91">
        <v>0.85987999999999998</v>
      </c>
      <c r="Q84" s="91">
        <v>-0.46916000000000002</v>
      </c>
      <c r="R84" s="91">
        <v>0.59001999999999999</v>
      </c>
      <c r="S84" s="91">
        <v>0.58275999999999994</v>
      </c>
      <c r="T84" s="91">
        <v>0.64719000000000004</v>
      </c>
      <c r="U84" s="91">
        <v>0.21576000000000001</v>
      </c>
      <c r="V84" s="91">
        <v>0.62351000000000001</v>
      </c>
      <c r="W84" s="59" t="s">
        <v>103</v>
      </c>
    </row>
    <row r="85" spans="1:23">
      <c r="A85" s="58" t="s">
        <v>47</v>
      </c>
      <c r="B85" s="91">
        <v>-1.22384</v>
      </c>
      <c r="C85" s="91">
        <v>-0.89751000000000003</v>
      </c>
      <c r="D85" s="91">
        <v>-0.70687</v>
      </c>
      <c r="E85" s="91">
        <v>-1.1740299999999999</v>
      </c>
      <c r="F85" s="91">
        <v>-1.2693700000000001</v>
      </c>
      <c r="G85" s="91">
        <v>-0.52586999999999995</v>
      </c>
      <c r="H85" s="91">
        <v>-0.91615999999999997</v>
      </c>
      <c r="I85" s="91">
        <v>-1.4293100000000001</v>
      </c>
      <c r="J85" s="91">
        <v>-0.83764000000000005</v>
      </c>
      <c r="K85" s="91">
        <v>-0.95631999999999995</v>
      </c>
      <c r="L85" s="91">
        <v>-1.55975</v>
      </c>
      <c r="M85" s="91">
        <v>-1.88178</v>
      </c>
      <c r="N85" s="91">
        <v>-1.0229600000000001</v>
      </c>
      <c r="O85" s="91">
        <v>-1.53701</v>
      </c>
      <c r="P85" s="91">
        <v>-0.86695</v>
      </c>
      <c r="Q85" s="91">
        <v>-1.93824</v>
      </c>
      <c r="R85" s="91">
        <v>-1.0365599999999999</v>
      </c>
      <c r="S85" s="91">
        <v>-1.00447</v>
      </c>
      <c r="T85" s="91">
        <v>-0.98880999999999997</v>
      </c>
      <c r="U85" s="91">
        <v>-1.34842</v>
      </c>
      <c r="V85" s="91">
        <v>-1.18432</v>
      </c>
      <c r="W85" s="59" t="s">
        <v>47</v>
      </c>
    </row>
    <row r="86" spans="1:23">
      <c r="A86" s="58" t="s">
        <v>45</v>
      </c>
      <c r="B86" s="91">
        <v>-1.41303</v>
      </c>
      <c r="C86" s="91">
        <v>-1.1327700000000001</v>
      </c>
      <c r="D86" s="91">
        <v>-0.89461000000000002</v>
      </c>
      <c r="E86" s="91">
        <v>-0.97719999999999996</v>
      </c>
      <c r="F86" s="91">
        <v>-1.59781</v>
      </c>
      <c r="G86" s="91">
        <v>-0.95377000000000001</v>
      </c>
      <c r="H86" s="91">
        <v>-1.25421</v>
      </c>
      <c r="I86" s="91">
        <v>-1.1023700000000001</v>
      </c>
      <c r="J86" s="91">
        <v>-1.10436</v>
      </c>
      <c r="K86" s="91">
        <v>-1.17961</v>
      </c>
      <c r="L86" s="91">
        <v>-1.45452</v>
      </c>
      <c r="M86" s="91">
        <v>-1.9437599999999999</v>
      </c>
      <c r="N86" s="91">
        <v>-1.1029800000000001</v>
      </c>
      <c r="O86" s="91">
        <v>-1.5422</v>
      </c>
      <c r="P86" s="91">
        <v>-0.64947999999999995</v>
      </c>
      <c r="Q86" s="91">
        <v>-1.90208</v>
      </c>
      <c r="R86" s="91">
        <v>-1.20713</v>
      </c>
      <c r="S86" s="91">
        <v>-1.21086</v>
      </c>
      <c r="T86" s="91">
        <v>-1.1941999999999999</v>
      </c>
      <c r="U86" s="91">
        <v>-1.2915399999999999</v>
      </c>
      <c r="V86" s="91">
        <v>-1.1899299999999999</v>
      </c>
      <c r="W86" s="59" t="s">
        <v>45</v>
      </c>
    </row>
    <row r="87" spans="1:23">
      <c r="A87" s="58" t="s">
        <v>46</v>
      </c>
      <c r="B87" s="91">
        <v>-1.36555</v>
      </c>
      <c r="C87" s="91">
        <v>-1.12568</v>
      </c>
      <c r="D87" s="91">
        <v>-1.2866299999999999</v>
      </c>
      <c r="E87" s="91">
        <v>-0.77607000000000004</v>
      </c>
      <c r="F87" s="91">
        <v>-1.3158300000000001</v>
      </c>
      <c r="G87" s="91">
        <v>-1.3466199999999999</v>
      </c>
      <c r="H87" s="91">
        <v>-1.3811500000000001</v>
      </c>
      <c r="I87" s="91">
        <v>-0.87080999999999997</v>
      </c>
      <c r="J87" s="91">
        <v>-1.1160600000000001</v>
      </c>
      <c r="K87" s="91">
        <v>-1.2355799999999999</v>
      </c>
      <c r="L87" s="91">
        <v>-1.33562</v>
      </c>
      <c r="M87" s="91">
        <v>-1.7845299999999999</v>
      </c>
      <c r="N87" s="91">
        <v>-0.95909</v>
      </c>
      <c r="O87" s="91">
        <v>-1.1723300000000001</v>
      </c>
      <c r="P87" s="91">
        <v>-0.52388000000000001</v>
      </c>
      <c r="Q87" s="91">
        <v>-1.65801</v>
      </c>
      <c r="R87" s="91">
        <v>-1.2081200000000001</v>
      </c>
      <c r="S87" s="91">
        <v>-1.2259100000000001</v>
      </c>
      <c r="T87" s="91">
        <v>-1.2291399999999999</v>
      </c>
      <c r="U87" s="91">
        <v>-1.0704800000000001</v>
      </c>
      <c r="V87" s="91">
        <v>-1.12625</v>
      </c>
      <c r="W87" s="59" t="s">
        <v>46</v>
      </c>
    </row>
    <row r="88" spans="1:23">
      <c r="A88" s="58" t="s">
        <v>105</v>
      </c>
      <c r="B88" s="91">
        <v>-1.42431</v>
      </c>
      <c r="C88" s="91">
        <v>-1.3685</v>
      </c>
      <c r="D88" s="91">
        <v>-1.6797200000000001</v>
      </c>
      <c r="E88" s="91">
        <v>-0.69182999999999995</v>
      </c>
      <c r="F88" s="91">
        <v>-1.8470599999999999</v>
      </c>
      <c r="G88" s="91">
        <v>-1.7988</v>
      </c>
      <c r="H88" s="91">
        <v>-1.2385999999999999</v>
      </c>
      <c r="I88" s="91">
        <v>-1.22523</v>
      </c>
      <c r="J88" s="91">
        <v>-1.25373</v>
      </c>
      <c r="K88" s="91">
        <v>-1.1564000000000001</v>
      </c>
      <c r="L88" s="91">
        <v>-1.2648600000000001</v>
      </c>
      <c r="M88" s="91">
        <v>-2.25014</v>
      </c>
      <c r="N88" s="91">
        <v>-1.0254099999999999</v>
      </c>
      <c r="O88" s="91">
        <v>-1.35398</v>
      </c>
      <c r="P88" s="91">
        <v>-0.81559000000000004</v>
      </c>
      <c r="Q88" s="91">
        <v>-1.8581300000000001</v>
      </c>
      <c r="R88" s="91">
        <v>-1.30592</v>
      </c>
      <c r="S88" s="91">
        <v>-1.304</v>
      </c>
      <c r="T88" s="91">
        <v>-1.3239700000000001</v>
      </c>
      <c r="U88" s="91">
        <v>-1.1872100000000001</v>
      </c>
      <c r="V88" s="91">
        <v>-1.31477</v>
      </c>
      <c r="W88" s="59" t="s">
        <v>105</v>
      </c>
    </row>
    <row r="89" spans="1:23">
      <c r="A89" s="58" t="s">
        <v>47</v>
      </c>
      <c r="B89" s="91">
        <v>-5.7639999999999997E-2</v>
      </c>
      <c r="C89" s="91">
        <v>-2.5520000000000001E-2</v>
      </c>
      <c r="D89" s="91">
        <v>0.90120999999999996</v>
      </c>
      <c r="E89" s="91">
        <v>0.87470999999999999</v>
      </c>
      <c r="F89" s="91">
        <v>-0.30332999999999999</v>
      </c>
      <c r="G89" s="91">
        <v>-1.9820000000000001E-2</v>
      </c>
      <c r="H89" s="91">
        <v>0.37831999999999999</v>
      </c>
      <c r="I89" s="91">
        <v>9.9570000000000006E-2</v>
      </c>
      <c r="J89" s="91">
        <v>0.1709</v>
      </c>
      <c r="K89" s="91">
        <v>0.51732999999999996</v>
      </c>
      <c r="L89" s="91">
        <v>0.31472</v>
      </c>
      <c r="M89" s="91">
        <v>-0.41258</v>
      </c>
      <c r="N89" s="91">
        <v>0.21478</v>
      </c>
      <c r="O89" s="91">
        <v>-1.31E-3</v>
      </c>
      <c r="P89" s="91">
        <v>0.75773999999999997</v>
      </c>
      <c r="Q89" s="91">
        <v>-0.57877999999999996</v>
      </c>
      <c r="R89" s="91">
        <v>0.23449999999999999</v>
      </c>
      <c r="S89" s="91">
        <v>0.21074000000000001</v>
      </c>
      <c r="T89" s="91">
        <v>0.24718000000000001</v>
      </c>
      <c r="U89" s="91">
        <v>0.15135999999999999</v>
      </c>
      <c r="V89" s="91">
        <v>0.34409000000000001</v>
      </c>
      <c r="W89" s="59" t="s">
        <v>47</v>
      </c>
    </row>
    <row r="90" spans="1:23">
      <c r="A90" s="58" t="s">
        <v>45</v>
      </c>
      <c r="B90" s="91">
        <v>0.44133</v>
      </c>
      <c r="C90" s="91">
        <v>0.52205000000000001</v>
      </c>
      <c r="D90" s="91">
        <v>1.66645</v>
      </c>
      <c r="E90" s="91">
        <v>1.3098700000000001</v>
      </c>
      <c r="F90" s="91">
        <v>0.46673999999999999</v>
      </c>
      <c r="G90" s="91">
        <v>0.70450000000000002</v>
      </c>
      <c r="H90" s="91">
        <v>0.93362999999999996</v>
      </c>
      <c r="I90" s="91">
        <v>0.73521999999999998</v>
      </c>
      <c r="J90" s="91">
        <v>0.90622000000000003</v>
      </c>
      <c r="K90" s="91">
        <v>1.0853299999999999</v>
      </c>
      <c r="L90" s="91">
        <v>0.62995000000000001</v>
      </c>
      <c r="M90" s="91">
        <v>0.17376</v>
      </c>
      <c r="N90" s="91">
        <v>0.60265000000000002</v>
      </c>
      <c r="O90" s="91">
        <v>0.37045</v>
      </c>
      <c r="P90" s="91">
        <v>1.0683800000000001</v>
      </c>
      <c r="Q90" s="91">
        <v>-0.13025999999999999</v>
      </c>
      <c r="R90" s="91">
        <v>0.78263000000000005</v>
      </c>
      <c r="S90" s="91">
        <v>0.76478999999999997</v>
      </c>
      <c r="T90" s="91">
        <v>0.81245000000000001</v>
      </c>
      <c r="U90" s="91">
        <v>0.58772999999999997</v>
      </c>
      <c r="V90" s="91">
        <v>0.86468</v>
      </c>
      <c r="W90" s="59" t="s">
        <v>45</v>
      </c>
    </row>
    <row r="91" spans="1:23">
      <c r="A91" s="58" t="s">
        <v>46</v>
      </c>
      <c r="B91" s="91">
        <v>0.70365</v>
      </c>
      <c r="C91" s="91">
        <v>0.77798</v>
      </c>
      <c r="D91" s="91">
        <v>2.2275800000000001</v>
      </c>
      <c r="E91" s="91">
        <v>1.10548</v>
      </c>
      <c r="F91" s="91">
        <v>0.63729999999999998</v>
      </c>
      <c r="G91" s="91">
        <v>1.09728</v>
      </c>
      <c r="H91" s="91">
        <v>1.2251700000000001</v>
      </c>
      <c r="I91" s="91">
        <v>0.79295000000000004</v>
      </c>
      <c r="J91" s="91">
        <v>1.02596</v>
      </c>
      <c r="K91" s="91">
        <v>1.2154400000000001</v>
      </c>
      <c r="L91" s="91">
        <v>0.84316999999999998</v>
      </c>
      <c r="M91" s="91">
        <v>0.27177000000000001</v>
      </c>
      <c r="N91" s="91">
        <v>0.53815999999999997</v>
      </c>
      <c r="O91" s="91">
        <v>0.14698</v>
      </c>
      <c r="P91" s="91">
        <v>1.1767399999999999</v>
      </c>
      <c r="Q91" s="91">
        <v>-4.598E-2</v>
      </c>
      <c r="R91" s="91">
        <v>0.96765999999999996</v>
      </c>
      <c r="S91" s="91">
        <v>0.97075999999999996</v>
      </c>
      <c r="T91" s="91">
        <v>1.03745</v>
      </c>
      <c r="U91" s="91">
        <v>0.51132</v>
      </c>
      <c r="V91" s="91">
        <v>0.95340999999999998</v>
      </c>
      <c r="W91" s="59" t="s">
        <v>46</v>
      </c>
    </row>
    <row r="92" spans="1:23">
      <c r="A92" s="58" t="s">
        <v>110</v>
      </c>
      <c r="B92" s="91">
        <v>1.2934699999999999</v>
      </c>
      <c r="C92" s="91">
        <v>1.32361</v>
      </c>
      <c r="D92" s="91">
        <v>3.6017100000000002</v>
      </c>
      <c r="E92" s="91">
        <v>1.3119400000000001</v>
      </c>
      <c r="F92" s="91">
        <v>1.3771599999999999</v>
      </c>
      <c r="G92" s="91">
        <v>1.85755</v>
      </c>
      <c r="H92" s="91">
        <v>1.5809299999999999</v>
      </c>
      <c r="I92" s="91">
        <v>0.76798999999999995</v>
      </c>
      <c r="J92" s="91">
        <v>1.37744</v>
      </c>
      <c r="K92" s="91">
        <v>1.73858</v>
      </c>
      <c r="L92" s="91">
        <v>1.3385100000000001</v>
      </c>
      <c r="M92" s="91">
        <v>0.67818999999999996</v>
      </c>
      <c r="N92" s="91">
        <v>0.83099999999999996</v>
      </c>
      <c r="O92" s="91">
        <v>0.33207999999999999</v>
      </c>
      <c r="P92" s="91">
        <v>1.5205900000000001</v>
      </c>
      <c r="Q92" s="91">
        <v>0.48207</v>
      </c>
      <c r="R92" s="91">
        <v>1.4801899999999999</v>
      </c>
      <c r="S92" s="91">
        <v>1.4756400000000001</v>
      </c>
      <c r="T92" s="91">
        <v>1.5882799999999999</v>
      </c>
      <c r="U92" s="91">
        <v>0.77056999999999998</v>
      </c>
      <c r="V92" s="91">
        <v>1.5011399999999999</v>
      </c>
      <c r="W92" s="59" t="s">
        <v>110</v>
      </c>
    </row>
    <row r="93" spans="1:23">
      <c r="A93" s="58" t="s">
        <v>47</v>
      </c>
      <c r="B93" s="91">
        <v>1.35694</v>
      </c>
      <c r="C93" s="91">
        <v>1.4504300000000001</v>
      </c>
      <c r="D93" s="91">
        <v>3.7999399999999999</v>
      </c>
      <c r="E93" s="91">
        <v>1.1831700000000001</v>
      </c>
      <c r="F93" s="91">
        <v>1.5565199999999999</v>
      </c>
      <c r="G93" s="91">
        <v>2.2061999999999999</v>
      </c>
      <c r="H93" s="91">
        <v>1.6488100000000001</v>
      </c>
      <c r="I93" s="91">
        <v>1.1492500000000001</v>
      </c>
      <c r="J93" s="91">
        <v>1.4249000000000001</v>
      </c>
      <c r="K93" s="91">
        <v>1.56125</v>
      </c>
      <c r="L93" s="91">
        <v>1.36219</v>
      </c>
      <c r="M93" s="91">
        <v>0.42326999999999998</v>
      </c>
      <c r="N93" s="91">
        <v>0.99990000000000001</v>
      </c>
      <c r="O93" s="91">
        <v>0.23895</v>
      </c>
      <c r="P93" s="91">
        <v>1.5157499999999999</v>
      </c>
      <c r="Q93" s="91">
        <v>0.59540000000000004</v>
      </c>
      <c r="R93" s="91">
        <v>1.5128600000000001</v>
      </c>
      <c r="S93" s="91">
        <v>1.4901</v>
      </c>
      <c r="T93" s="91">
        <v>1.6127800000000001</v>
      </c>
      <c r="U93" s="91">
        <v>0.85714999999999997</v>
      </c>
      <c r="V93" s="91">
        <v>1.6177299999999999</v>
      </c>
      <c r="W93" s="59" t="s">
        <v>47</v>
      </c>
    </row>
    <row r="94" spans="1:23">
      <c r="A94" s="58" t="s">
        <v>45</v>
      </c>
      <c r="B94" s="91">
        <v>1.03389</v>
      </c>
      <c r="C94" s="91">
        <v>1.2755300000000001</v>
      </c>
      <c r="D94" s="91">
        <v>3.2219000000000002</v>
      </c>
      <c r="E94" s="91">
        <v>0.79939000000000004</v>
      </c>
      <c r="F94" s="91">
        <v>1.57134</v>
      </c>
      <c r="G94" s="91">
        <v>2.2393399999999999</v>
      </c>
      <c r="H94" s="91">
        <v>1.3308599999999999</v>
      </c>
      <c r="I94" s="91">
        <v>3.8109999999999998E-2</v>
      </c>
      <c r="J94" s="91">
        <v>0.88688999999999996</v>
      </c>
      <c r="K94" s="91">
        <v>1.23854</v>
      </c>
      <c r="L94" s="91">
        <v>0.85274000000000005</v>
      </c>
      <c r="M94" s="91">
        <v>-5.466E-2</v>
      </c>
      <c r="N94" s="91">
        <v>0.65083999999999997</v>
      </c>
      <c r="O94" s="91">
        <v>-0.125</v>
      </c>
      <c r="P94" s="91">
        <v>0.90864</v>
      </c>
      <c r="Q94" s="91">
        <v>0.28484999999999999</v>
      </c>
      <c r="R94" s="91">
        <v>1.1615</v>
      </c>
      <c r="S94" s="91">
        <v>1.16692</v>
      </c>
      <c r="T94" s="91">
        <v>1.2764500000000001</v>
      </c>
      <c r="U94" s="91">
        <v>0.40855999999999998</v>
      </c>
      <c r="V94" s="91">
        <v>1.1366000000000001</v>
      </c>
      <c r="W94" s="59" t="s">
        <v>45</v>
      </c>
    </row>
    <row r="95" spans="1:23">
      <c r="A95" s="58" t="s">
        <v>46</v>
      </c>
      <c r="B95" s="91">
        <v>1.0318700000000001</v>
      </c>
      <c r="C95" s="91">
        <v>1.1976599999999999</v>
      </c>
      <c r="D95" s="91">
        <v>2.8723000000000001</v>
      </c>
      <c r="E95" s="91">
        <v>0.81559000000000004</v>
      </c>
      <c r="F95" s="91">
        <v>1.52704</v>
      </c>
      <c r="G95" s="91">
        <v>2.3761299999999999</v>
      </c>
      <c r="H95" s="91">
        <v>1.33175</v>
      </c>
      <c r="I95" s="91">
        <v>-0.30792999999999998</v>
      </c>
      <c r="J95" s="91">
        <v>0.75509999999999999</v>
      </c>
      <c r="K95" s="91">
        <v>1.1133</v>
      </c>
      <c r="L95" s="91">
        <v>0.75185000000000002</v>
      </c>
      <c r="M95" s="91">
        <v>-6.6669999999999993E-2</v>
      </c>
      <c r="N95" s="91">
        <v>0.55435999999999996</v>
      </c>
      <c r="O95" s="91">
        <v>-0.184</v>
      </c>
      <c r="P95" s="91">
        <v>0.66164999999999996</v>
      </c>
      <c r="Q95" s="91">
        <v>0.13141</v>
      </c>
      <c r="R95" s="91">
        <v>1.0704899999999999</v>
      </c>
      <c r="S95" s="91">
        <v>1.09236</v>
      </c>
      <c r="T95" s="91">
        <v>1.18791</v>
      </c>
      <c r="U95" s="91">
        <v>0.29864000000000002</v>
      </c>
      <c r="V95" s="91">
        <v>0.96996000000000004</v>
      </c>
      <c r="W95" s="59" t="s">
        <v>46</v>
      </c>
    </row>
    <row r="96" spans="1:23">
      <c r="A96" s="58" t="s">
        <v>114</v>
      </c>
      <c r="B96" s="91">
        <v>1.02098</v>
      </c>
      <c r="C96" s="91">
        <v>1.10226</v>
      </c>
      <c r="D96" s="91">
        <v>2.4986100000000002</v>
      </c>
      <c r="E96" s="91">
        <v>0.62334999999999996</v>
      </c>
      <c r="F96" s="91">
        <v>1.81104</v>
      </c>
      <c r="G96" s="91">
        <v>2.41547</v>
      </c>
      <c r="H96" s="91">
        <v>0.97013000000000005</v>
      </c>
      <c r="I96" s="91">
        <v>-5.9799999999999999E-2</v>
      </c>
      <c r="J96" s="91">
        <v>0.69369999999999998</v>
      </c>
      <c r="K96" s="91">
        <v>0.72128000000000003</v>
      </c>
      <c r="L96" s="91">
        <v>0.61212999999999995</v>
      </c>
      <c r="M96" s="91">
        <v>-0.21298</v>
      </c>
      <c r="N96" s="91">
        <v>0.27943000000000001</v>
      </c>
      <c r="O96" s="91">
        <v>-0.25185000000000002</v>
      </c>
      <c r="P96" s="91">
        <v>0.76926000000000005</v>
      </c>
      <c r="Q96" s="91">
        <v>5.0119999999999998E-2</v>
      </c>
      <c r="R96" s="91">
        <v>0.90168000000000004</v>
      </c>
      <c r="S96" s="91">
        <v>0.92666999999999999</v>
      </c>
      <c r="T96" s="91">
        <v>1.0116000000000001</v>
      </c>
      <c r="U96" s="91">
        <v>0.17419999999999999</v>
      </c>
      <c r="V96" s="91">
        <v>0.78642000000000001</v>
      </c>
      <c r="W96" s="59" t="s">
        <v>114</v>
      </c>
    </row>
    <row r="97" spans="1:23">
      <c r="A97" s="58" t="s">
        <v>47</v>
      </c>
      <c r="B97" s="91">
        <v>0.97838000000000003</v>
      </c>
      <c r="C97" s="91">
        <v>0.97055000000000002</v>
      </c>
      <c r="D97" s="91">
        <v>1.9590000000000001</v>
      </c>
      <c r="E97" s="91">
        <v>0.50187000000000004</v>
      </c>
      <c r="F97" s="91">
        <v>1.2556799999999999</v>
      </c>
      <c r="G97" s="91">
        <v>2.2594099999999999</v>
      </c>
      <c r="H97" s="91">
        <v>0.89492000000000005</v>
      </c>
      <c r="I97" s="91">
        <v>-0.11841</v>
      </c>
      <c r="J97" s="91">
        <v>0.55174999999999996</v>
      </c>
      <c r="K97" s="91">
        <v>0.61221000000000003</v>
      </c>
      <c r="L97" s="91">
        <v>0.47941</v>
      </c>
      <c r="M97" s="91">
        <v>-0.19067000000000001</v>
      </c>
      <c r="N97" s="91">
        <v>0.20551</v>
      </c>
      <c r="O97" s="91">
        <v>-0.34852</v>
      </c>
      <c r="P97" s="91">
        <v>0.7218</v>
      </c>
      <c r="Q97" s="91">
        <v>-5.2630000000000003E-2</v>
      </c>
      <c r="R97" s="91">
        <v>0.77698</v>
      </c>
      <c r="S97" s="91">
        <v>0.81991000000000003</v>
      </c>
      <c r="T97" s="91">
        <v>0.88170999999999999</v>
      </c>
      <c r="U97" s="91">
        <v>8.4559999999999996E-2</v>
      </c>
      <c r="V97" s="91">
        <v>0.57942000000000005</v>
      </c>
      <c r="W97" s="59" t="s">
        <v>47</v>
      </c>
    </row>
    <row r="98" spans="1:23">
      <c r="A98" s="58" t="s">
        <v>45</v>
      </c>
      <c r="B98" s="91">
        <v>0.93764999999999998</v>
      </c>
      <c r="C98" s="91">
        <v>0.74156</v>
      </c>
      <c r="D98" s="91">
        <v>1.5946899999999999</v>
      </c>
      <c r="E98" s="91">
        <v>0.13316</v>
      </c>
      <c r="F98" s="91">
        <v>0.52036000000000004</v>
      </c>
      <c r="G98" s="91">
        <v>1.8743300000000001</v>
      </c>
      <c r="H98" s="91">
        <v>0.78522000000000003</v>
      </c>
      <c r="I98" s="91">
        <v>-0.19166</v>
      </c>
      <c r="J98" s="91">
        <v>0.44599</v>
      </c>
      <c r="K98" s="91">
        <v>0.37439</v>
      </c>
      <c r="L98" s="91">
        <v>0.34500999999999998</v>
      </c>
      <c r="M98" s="91">
        <v>-0.21153</v>
      </c>
      <c r="N98" s="91">
        <v>4.2979999999999997E-2</v>
      </c>
      <c r="O98" s="91">
        <v>-0.32733000000000001</v>
      </c>
      <c r="P98" s="91">
        <v>0.67789999999999995</v>
      </c>
      <c r="Q98" s="91">
        <v>-0.3034</v>
      </c>
      <c r="R98" s="91">
        <v>0.59704999999999997</v>
      </c>
      <c r="S98" s="91">
        <v>0.64976999999999996</v>
      </c>
      <c r="T98" s="91">
        <v>0.70109999999999995</v>
      </c>
      <c r="U98" s="91">
        <v>-9.042E-2</v>
      </c>
      <c r="V98" s="91">
        <v>0.35465000000000002</v>
      </c>
      <c r="W98" s="59" t="s">
        <v>45</v>
      </c>
    </row>
    <row r="99" spans="1:23">
      <c r="A99" s="58" t="s">
        <v>46</v>
      </c>
      <c r="B99" s="91">
        <v>0.64180999999999999</v>
      </c>
      <c r="C99" s="91">
        <v>0.54857999999999996</v>
      </c>
      <c r="D99" s="91">
        <v>1.15832</v>
      </c>
      <c r="E99" s="91">
        <v>1.7000000000000001E-4</v>
      </c>
      <c r="F99" s="91">
        <v>0.26761000000000001</v>
      </c>
      <c r="G99" s="91">
        <v>1.5302100000000001</v>
      </c>
      <c r="H99" s="91">
        <v>0.61075999999999997</v>
      </c>
      <c r="I99" s="91">
        <v>-0.27079999999999999</v>
      </c>
      <c r="J99" s="91">
        <v>0.34089000000000003</v>
      </c>
      <c r="K99" s="91">
        <v>0.24124999999999999</v>
      </c>
      <c r="L99" s="91">
        <v>0.17499000000000001</v>
      </c>
      <c r="M99" s="91">
        <v>-0.31448999999999999</v>
      </c>
      <c r="N99" s="91">
        <v>-7.2580000000000006E-2</v>
      </c>
      <c r="O99" s="91">
        <v>-0.32168000000000002</v>
      </c>
      <c r="P99" s="91">
        <v>0.59226000000000001</v>
      </c>
      <c r="Q99" s="91">
        <v>-0.59340000000000004</v>
      </c>
      <c r="R99" s="91">
        <v>0.41105000000000003</v>
      </c>
      <c r="S99" s="91">
        <v>0.46764</v>
      </c>
      <c r="T99" s="91">
        <v>0.50534000000000001</v>
      </c>
      <c r="U99" s="91">
        <v>-0.21426999999999999</v>
      </c>
      <c r="V99" s="91">
        <v>0.15049999999999999</v>
      </c>
      <c r="W99" s="59" t="s">
        <v>46</v>
      </c>
    </row>
    <row r="100" spans="1:23">
      <c r="A100" s="58" t="s">
        <v>122</v>
      </c>
      <c r="B100" s="91">
        <v>0.26859</v>
      </c>
      <c r="C100" s="91">
        <v>0.39623000000000003</v>
      </c>
      <c r="D100" s="91">
        <v>0.52146999999999999</v>
      </c>
      <c r="E100" s="91">
        <v>0.16153999999999999</v>
      </c>
      <c r="F100" s="91">
        <v>-9.6030000000000004E-2</v>
      </c>
      <c r="G100" s="91">
        <v>0.98943999999999999</v>
      </c>
      <c r="H100" s="91">
        <v>0.55208000000000002</v>
      </c>
      <c r="I100" s="91">
        <v>-0.92825000000000002</v>
      </c>
      <c r="J100" s="91">
        <v>0.18994</v>
      </c>
      <c r="K100" s="91">
        <v>9.6970000000000001E-2</v>
      </c>
      <c r="L100" s="91">
        <v>8.6559999999999998E-2</v>
      </c>
      <c r="M100" s="91">
        <v>-0.59945999999999999</v>
      </c>
      <c r="N100" s="91">
        <v>-0.13808999999999999</v>
      </c>
      <c r="O100" s="91">
        <v>-0.26273000000000002</v>
      </c>
      <c r="P100" s="91">
        <v>0.43763000000000002</v>
      </c>
      <c r="Q100" s="91">
        <v>-0.86355000000000004</v>
      </c>
      <c r="R100" s="91">
        <v>0.20807</v>
      </c>
      <c r="S100" s="91">
        <v>0.27449000000000001</v>
      </c>
      <c r="T100" s="91">
        <v>0.28803000000000001</v>
      </c>
      <c r="U100" s="91">
        <v>-0.32551000000000002</v>
      </c>
      <c r="V100" s="91">
        <v>-9.8629999999999995E-2</v>
      </c>
      <c r="W100" s="59" t="s">
        <v>122</v>
      </c>
    </row>
    <row r="101" spans="1:23">
      <c r="A101" s="58" t="s">
        <v>47</v>
      </c>
      <c r="B101" s="91">
        <v>0.13533000000000001</v>
      </c>
      <c r="C101" s="91">
        <v>0.34200000000000003</v>
      </c>
      <c r="D101" s="91">
        <v>0.37583</v>
      </c>
      <c r="E101" s="91">
        <v>0.11264</v>
      </c>
      <c r="F101" s="91">
        <v>0.1653</v>
      </c>
      <c r="G101" s="91">
        <v>0.82472000000000001</v>
      </c>
      <c r="H101" s="91">
        <v>0.52141000000000004</v>
      </c>
      <c r="I101" s="91">
        <v>-0.97882000000000002</v>
      </c>
      <c r="J101" s="91">
        <v>7.6310000000000003E-2</v>
      </c>
      <c r="K101" s="91">
        <v>8.4769999999999998E-2</v>
      </c>
      <c r="L101" s="91">
        <v>-6.1379999999999997E-2</v>
      </c>
      <c r="M101" s="91">
        <v>-0.72218000000000004</v>
      </c>
      <c r="N101" s="91">
        <v>-0.22781999999999999</v>
      </c>
      <c r="O101" s="91">
        <v>-0.22538</v>
      </c>
      <c r="P101" s="91">
        <v>0.37620999999999999</v>
      </c>
      <c r="Q101" s="91">
        <v>-0.80213000000000001</v>
      </c>
      <c r="R101" s="91">
        <v>0.14157</v>
      </c>
      <c r="S101" s="91">
        <v>0.20695</v>
      </c>
      <c r="T101" s="91">
        <v>0.21621000000000001</v>
      </c>
      <c r="U101" s="91">
        <v>-0.35585</v>
      </c>
      <c r="V101" s="91">
        <v>-0.16003000000000001</v>
      </c>
      <c r="W101" s="59" t="s">
        <v>47</v>
      </c>
    </row>
    <row r="102" spans="1:23">
      <c r="A102" s="58" t="s">
        <v>45</v>
      </c>
      <c r="B102" s="91">
        <v>-2.7220000000000001E-2</v>
      </c>
      <c r="C102" s="91">
        <v>0.21343999999999999</v>
      </c>
      <c r="D102" s="91">
        <v>0.17926</v>
      </c>
      <c r="E102" s="91">
        <v>5.4379999999999998E-2</v>
      </c>
      <c r="F102" s="91">
        <v>0.36667</v>
      </c>
      <c r="G102" s="91">
        <v>0.63378999999999996</v>
      </c>
      <c r="H102" s="91">
        <v>0.39790999999999999</v>
      </c>
      <c r="I102" s="91">
        <v>-0.98770000000000002</v>
      </c>
      <c r="J102" s="91">
        <v>-2.7480000000000001E-2</v>
      </c>
      <c r="K102" s="91">
        <v>9.1859999999999997E-2</v>
      </c>
      <c r="L102" s="91">
        <v>-0.16406999999999999</v>
      </c>
      <c r="M102" s="91">
        <v>-0.97255999999999998</v>
      </c>
      <c r="N102" s="91">
        <v>-0.29897000000000001</v>
      </c>
      <c r="O102" s="91">
        <v>-0.29359000000000002</v>
      </c>
      <c r="P102" s="91">
        <v>0.23852000000000001</v>
      </c>
      <c r="Q102" s="91">
        <v>-0.80847999999999998</v>
      </c>
      <c r="R102" s="91">
        <v>4.7829999999999998E-2</v>
      </c>
      <c r="S102" s="91">
        <v>0.11219</v>
      </c>
      <c r="T102" s="91">
        <v>0.11586</v>
      </c>
      <c r="U102" s="91">
        <v>-0.40525</v>
      </c>
      <c r="V102" s="91">
        <v>-0.24897</v>
      </c>
      <c r="W102" s="59" t="s">
        <v>45</v>
      </c>
    </row>
    <row r="103" spans="1:23">
      <c r="A103" s="58" t="s">
        <v>46</v>
      </c>
      <c r="B103" s="91">
        <v>2.4399999999999999E-3</v>
      </c>
      <c r="C103" s="91">
        <v>0.21621000000000001</v>
      </c>
      <c r="D103" s="91">
        <v>0.14760999999999999</v>
      </c>
      <c r="E103" s="91">
        <v>0.15351999999999999</v>
      </c>
      <c r="F103" s="91">
        <v>0.40941</v>
      </c>
      <c r="G103" s="91">
        <v>0.62865000000000004</v>
      </c>
      <c r="H103" s="91">
        <v>0.32887</v>
      </c>
      <c r="I103" s="91">
        <v>-0.77956999999999999</v>
      </c>
      <c r="J103" s="91">
        <v>-6.0400000000000002E-3</v>
      </c>
      <c r="K103" s="91">
        <v>0.10123</v>
      </c>
      <c r="L103" s="91">
        <v>-0.15717</v>
      </c>
      <c r="M103" s="91">
        <v>-1.15405</v>
      </c>
      <c r="N103" s="91">
        <v>-0.40400000000000003</v>
      </c>
      <c r="O103" s="91">
        <v>-0.31117</v>
      </c>
      <c r="P103" s="91">
        <v>0.34065000000000001</v>
      </c>
      <c r="Q103" s="91">
        <v>-0.73472000000000004</v>
      </c>
      <c r="R103" s="91">
        <v>5.4149999999999997E-2</v>
      </c>
      <c r="S103" s="91">
        <v>0.11841</v>
      </c>
      <c r="T103" s="91">
        <v>0.12002</v>
      </c>
      <c r="U103" s="91">
        <v>-0.38585000000000003</v>
      </c>
      <c r="V103" s="91">
        <v>-0.24265</v>
      </c>
      <c r="W103" s="59" t="s">
        <v>46</v>
      </c>
    </row>
    <row r="104" spans="1:23">
      <c r="A104" s="58" t="s">
        <v>139</v>
      </c>
      <c r="B104" s="91">
        <v>6.7580000000000001E-2</v>
      </c>
      <c r="C104" s="91">
        <v>0.20132</v>
      </c>
      <c r="D104" s="91">
        <v>-2.0840000000000001E-2</v>
      </c>
      <c r="E104" s="91">
        <v>-0.36936999999999998</v>
      </c>
      <c r="F104" s="91">
        <v>0.29469000000000001</v>
      </c>
      <c r="G104" s="91">
        <v>0.95709999999999995</v>
      </c>
      <c r="H104" s="91">
        <v>0.33583000000000002</v>
      </c>
      <c r="I104" s="91">
        <v>-0.22289999999999999</v>
      </c>
      <c r="J104" s="91">
        <v>3.8809999999999997E-2</v>
      </c>
      <c r="K104" s="91">
        <v>0.26672000000000001</v>
      </c>
      <c r="L104" s="91">
        <v>-0.15476999999999999</v>
      </c>
      <c r="M104" s="91">
        <v>-1.0734300000000001</v>
      </c>
      <c r="N104" s="91">
        <v>-0.46783000000000002</v>
      </c>
      <c r="O104" s="91">
        <v>-0.38973999999999998</v>
      </c>
      <c r="P104" s="91">
        <v>0.24853</v>
      </c>
      <c r="Q104" s="91">
        <v>-0.91210999999999998</v>
      </c>
      <c r="R104" s="91">
        <v>8.7429999999999994E-2</v>
      </c>
      <c r="S104" s="91">
        <v>0.18331</v>
      </c>
      <c r="T104" s="91">
        <v>0.17208999999999999</v>
      </c>
      <c r="U104" s="91">
        <v>-0.48104000000000002</v>
      </c>
      <c r="V104" s="91">
        <v>-0.35699999999999998</v>
      </c>
      <c r="W104" s="59" t="s">
        <v>139</v>
      </c>
    </row>
    <row r="105" spans="1:23">
      <c r="A105" s="58" t="s">
        <v>47</v>
      </c>
      <c r="B105" s="91">
        <v>2.6120000000000001E-2</v>
      </c>
      <c r="C105" s="91">
        <v>0.11151</v>
      </c>
      <c r="D105" s="91">
        <v>-0.16455</v>
      </c>
      <c r="E105" s="91">
        <v>-0.34815000000000002</v>
      </c>
      <c r="F105" s="91">
        <v>0.24631</v>
      </c>
      <c r="G105" s="91">
        <v>0.90588999999999997</v>
      </c>
      <c r="H105" s="91">
        <v>0.25130000000000002</v>
      </c>
      <c r="I105" s="91">
        <v>-0.13921</v>
      </c>
      <c r="J105" s="91">
        <v>7.3889999999999997E-2</v>
      </c>
      <c r="K105" s="91">
        <v>0.23898</v>
      </c>
      <c r="L105" s="91">
        <v>-8.7650000000000006E-2</v>
      </c>
      <c r="M105" s="91">
        <v>-0.90890000000000004</v>
      </c>
      <c r="N105" s="91">
        <v>-0.71467999999999998</v>
      </c>
      <c r="O105" s="91">
        <v>-0.57186999999999999</v>
      </c>
      <c r="P105" s="91">
        <v>0.19691</v>
      </c>
      <c r="Q105" s="91">
        <v>-1.1616599999999999</v>
      </c>
      <c r="R105" s="91">
        <v>3.2620000000000003E-2</v>
      </c>
      <c r="S105" s="91">
        <v>0.14771999999999999</v>
      </c>
      <c r="T105" s="91">
        <v>0.13056999999999999</v>
      </c>
      <c r="U105" s="91">
        <v>-0.62383999999999995</v>
      </c>
      <c r="V105" s="91">
        <v>-0.50026000000000004</v>
      </c>
      <c r="W105" s="59" t="s">
        <v>47</v>
      </c>
    </row>
    <row r="106" spans="1:23">
      <c r="A106" s="58" t="s">
        <v>45</v>
      </c>
      <c r="B106" s="91">
        <v>-5.355E-2</v>
      </c>
      <c r="C106" s="91">
        <v>2.666E-2</v>
      </c>
      <c r="D106" s="91">
        <v>-0.23487</v>
      </c>
      <c r="E106" s="91">
        <v>-0.29404999999999998</v>
      </c>
      <c r="F106" s="91">
        <v>0.18659000000000001</v>
      </c>
      <c r="G106" s="91">
        <v>0.75241000000000002</v>
      </c>
      <c r="H106" s="91">
        <v>0.21107999999999999</v>
      </c>
      <c r="I106" s="91">
        <v>-0.15328</v>
      </c>
      <c r="J106" s="91">
        <v>9.1329999999999995E-2</v>
      </c>
      <c r="K106" s="91">
        <v>0.10013</v>
      </c>
      <c r="L106" s="91">
        <v>-2.3900000000000001E-2</v>
      </c>
      <c r="M106" s="91">
        <v>-0.70579000000000003</v>
      </c>
      <c r="N106" s="91">
        <v>-0.83128000000000002</v>
      </c>
      <c r="O106" s="91">
        <v>-0.52281</v>
      </c>
      <c r="P106" s="91">
        <v>8.4559999999999996E-2</v>
      </c>
      <c r="Q106" s="91">
        <v>-1.1882699999999999</v>
      </c>
      <c r="R106" s="91">
        <v>-3.4770000000000002E-2</v>
      </c>
      <c r="S106" s="91">
        <v>7.4370000000000006E-2</v>
      </c>
      <c r="T106" s="91">
        <v>5.7410000000000003E-2</v>
      </c>
      <c r="U106" s="91">
        <v>-0.65185999999999999</v>
      </c>
      <c r="V106" s="91">
        <v>-0.53988999999999998</v>
      </c>
      <c r="W106" s="59" t="s">
        <v>45</v>
      </c>
    </row>
    <row r="107" spans="1:23">
      <c r="A107" s="58" t="s">
        <v>46</v>
      </c>
      <c r="B107" s="91">
        <v>-0.14387</v>
      </c>
      <c r="C107" s="91">
        <v>-9.3030000000000002E-2</v>
      </c>
      <c r="D107" s="91">
        <v>-0.30601</v>
      </c>
      <c r="E107" s="91">
        <v>-0.29224</v>
      </c>
      <c r="F107" s="91">
        <v>0.16649</v>
      </c>
      <c r="G107" s="91">
        <v>0.58287999999999995</v>
      </c>
      <c r="H107" s="91">
        <v>5.2699999999999997E-2</v>
      </c>
      <c r="I107" s="91">
        <v>-0.28375</v>
      </c>
      <c r="J107" s="91">
        <v>0.10736</v>
      </c>
      <c r="K107" s="91">
        <v>1.5200000000000001E-3</v>
      </c>
      <c r="L107" s="91">
        <v>-0.17147000000000001</v>
      </c>
      <c r="M107" s="91">
        <v>-0.76934000000000002</v>
      </c>
      <c r="N107" s="91">
        <v>-0.86672000000000005</v>
      </c>
      <c r="O107" s="91">
        <v>-0.61865000000000003</v>
      </c>
      <c r="P107" s="91">
        <v>-3.6929999999999998E-2</v>
      </c>
      <c r="Q107" s="91">
        <v>-1.2053700000000001</v>
      </c>
      <c r="R107" s="91">
        <v>-0.12556</v>
      </c>
      <c r="S107" s="91">
        <v>-2.4639999999999999E-2</v>
      </c>
      <c r="T107" s="91">
        <v>-4.0099999999999997E-2</v>
      </c>
      <c r="U107" s="91">
        <v>-0.69933000000000001</v>
      </c>
      <c r="V107" s="91">
        <v>-0.59333000000000002</v>
      </c>
      <c r="W107" s="59" t="s">
        <v>46</v>
      </c>
    </row>
    <row r="108" spans="1:23">
      <c r="A108" s="48"/>
      <c r="B108" s="65"/>
      <c r="C108" s="65"/>
      <c r="D108" s="65"/>
      <c r="E108" s="65"/>
      <c r="F108" s="65"/>
      <c r="G108" s="65"/>
      <c r="H108" s="65"/>
      <c r="I108" s="66"/>
      <c r="J108" s="65"/>
      <c r="K108" s="65"/>
      <c r="L108" s="65"/>
      <c r="M108" s="65"/>
      <c r="N108" s="65"/>
      <c r="O108" s="66"/>
      <c r="P108" s="65"/>
      <c r="Q108" s="65"/>
      <c r="R108" s="65"/>
      <c r="S108" s="65"/>
      <c r="T108" s="65"/>
      <c r="U108" s="65"/>
      <c r="V108" s="67"/>
      <c r="W108" s="68"/>
    </row>
    <row r="109" spans="1:23">
      <c r="A109" s="156" t="s">
        <v>230</v>
      </c>
      <c r="B109" s="157"/>
      <c r="C109" s="24"/>
      <c r="D109" s="24"/>
      <c r="E109" s="24"/>
      <c r="F109" s="24"/>
      <c r="G109" s="158"/>
      <c r="H109" s="158"/>
      <c r="I109" s="158"/>
      <c r="J109" s="23"/>
    </row>
    <row r="110" spans="1:23">
      <c r="A110" s="131" t="s">
        <v>231</v>
      </c>
      <c r="B110" s="159"/>
      <c r="C110" s="24"/>
      <c r="D110" s="24"/>
      <c r="E110" s="24"/>
      <c r="F110" s="24"/>
      <c r="G110" s="158"/>
      <c r="H110" s="158"/>
      <c r="I110" s="158"/>
    </row>
    <row r="111" spans="1:23">
      <c r="A111" s="154" t="s">
        <v>232</v>
      </c>
    </row>
    <row r="113" spans="1:6">
      <c r="A113" s="160" t="s">
        <v>233</v>
      </c>
      <c r="B113"/>
      <c r="C113"/>
      <c r="D113"/>
      <c r="E113"/>
      <c r="F113"/>
    </row>
    <row r="114" spans="1:6">
      <c r="A114" s="160" t="s">
        <v>234</v>
      </c>
      <c r="B114" s="161" t="s">
        <v>235</v>
      </c>
      <c r="C114" s="24"/>
      <c r="D114" s="24"/>
      <c r="E114" s="24"/>
      <c r="F114" s="24"/>
    </row>
    <row r="115" spans="1:6">
      <c r="A115" s="160" t="s">
        <v>236</v>
      </c>
      <c r="B115" s="161" t="s">
        <v>237</v>
      </c>
      <c r="C115" s="24"/>
      <c r="D115" s="24"/>
      <c r="E115" s="24"/>
      <c r="F115" s="24"/>
    </row>
    <row r="116" spans="1:6">
      <c r="A116" s="160" t="s">
        <v>238</v>
      </c>
      <c r="B116" s="161" t="s">
        <v>239</v>
      </c>
      <c r="C116" s="24"/>
      <c r="D116" s="24"/>
      <c r="E116" s="24"/>
      <c r="F116" s="24"/>
    </row>
    <row r="117" spans="1:6">
      <c r="A117" s="160" t="s">
        <v>22</v>
      </c>
      <c r="B117" s="161" t="s">
        <v>240</v>
      </c>
      <c r="C117" s="24"/>
      <c r="D117" s="24"/>
      <c r="E117" s="24"/>
      <c r="F117" s="24"/>
    </row>
    <row r="118" spans="1:6">
      <c r="A118" s="160" t="s">
        <v>241</v>
      </c>
      <c r="B118" s="161" t="s">
        <v>242</v>
      </c>
      <c r="C118" s="24"/>
      <c r="D118" s="24"/>
      <c r="E118" s="24"/>
      <c r="F118" s="24"/>
    </row>
    <row r="119" spans="1:6">
      <c r="A119" s="160" t="s">
        <v>243</v>
      </c>
      <c r="B119" s="161" t="s">
        <v>244</v>
      </c>
      <c r="C119" s="24"/>
      <c r="D119" s="24"/>
      <c r="E119" s="24"/>
      <c r="F119" s="24"/>
    </row>
    <row r="120" spans="1:6">
      <c r="A120" s="160" t="s">
        <v>23</v>
      </c>
      <c r="B120" s="161" t="s">
        <v>245</v>
      </c>
      <c r="C120" s="24"/>
      <c r="D120" s="24"/>
      <c r="E120" s="24"/>
      <c r="F120" s="24"/>
    </row>
  </sheetData>
  <mergeCells count="22">
    <mergeCell ref="W2:W4"/>
    <mergeCell ref="S3:T3"/>
    <mergeCell ref="U3:V3"/>
    <mergeCell ref="M2:M4"/>
    <mergeCell ref="I2:I4"/>
    <mergeCell ref="J2:J4"/>
    <mergeCell ref="K2:K4"/>
    <mergeCell ref="L2:L4"/>
    <mergeCell ref="R2:R4"/>
    <mergeCell ref="N2:N4"/>
    <mergeCell ref="O2:O4"/>
    <mergeCell ref="P2:P4"/>
    <mergeCell ref="Q2:Q4"/>
    <mergeCell ref="S2:V2"/>
    <mergeCell ref="A2:A4"/>
    <mergeCell ref="B2:B4"/>
    <mergeCell ref="C2:C4"/>
    <mergeCell ref="D2:D4"/>
    <mergeCell ref="E2:E4"/>
    <mergeCell ref="F2:F4"/>
    <mergeCell ref="G2:G4"/>
    <mergeCell ref="H2:H4"/>
  </mergeCells>
  <hyperlinks>
    <hyperlink ref="A111" location="Inhaltsverzeichnis!A1" display="Link zurück zum Inhaltsverzeichnis"/>
  </hyperlinks>
  <pageMargins left="0.78740157480314965" right="0.78740157480314965" top="0.98425196850393704" bottom="0.47244094488188981" header="0.51181102362204722" footer="0.47244094488188981"/>
  <pageSetup paperSize="9" fitToWidth="2" orientation="portrait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zoomScaleNormal="100" zoomScaleSheetLayoutView="100" workbookViewId="0">
      <selection sqref="A1:XFD1"/>
    </sheetView>
  </sheetViews>
  <sheetFormatPr baseColWidth="10" defaultColWidth="11.5703125" defaultRowHeight="12.75" outlineLevelRow="1"/>
  <cols>
    <col min="1" max="1" width="8.140625" style="8" customWidth="1"/>
    <col min="2" max="3" width="7.7109375" style="8" customWidth="1"/>
    <col min="4" max="5" width="7.28515625" style="8" customWidth="1"/>
    <col min="6" max="6" width="7.42578125" style="8" customWidth="1"/>
    <col min="7" max="7" width="6.7109375" style="8" customWidth="1"/>
    <col min="8" max="8" width="7.28515625" style="8" customWidth="1"/>
    <col min="9" max="9" width="8.28515625" style="8" customWidth="1"/>
    <col min="10" max="10" width="9.85546875" style="8" customWidth="1"/>
    <col min="11" max="11" width="9" style="8" customWidth="1"/>
    <col min="12" max="16384" width="11.5703125" style="8"/>
  </cols>
  <sheetData>
    <row r="1" spans="1:14" s="188" customFormat="1" ht="18" customHeight="1">
      <c r="A1" s="140" t="s">
        <v>161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4" ht="12.75" customHeight="1">
      <c r="A2" s="174" t="s">
        <v>48</v>
      </c>
      <c r="B2" s="163" t="s">
        <v>8</v>
      </c>
      <c r="C2" s="163" t="s">
        <v>85</v>
      </c>
      <c r="D2" s="163" t="s">
        <v>133</v>
      </c>
      <c r="E2" s="163" t="s">
        <v>49</v>
      </c>
      <c r="F2" s="163"/>
      <c r="G2" s="163"/>
      <c r="H2" s="163" t="s">
        <v>135</v>
      </c>
      <c r="I2" s="163" t="s">
        <v>49</v>
      </c>
      <c r="J2" s="163"/>
      <c r="K2" s="170"/>
    </row>
    <row r="3" spans="1:14" ht="12.6" customHeight="1">
      <c r="A3" s="174"/>
      <c r="B3" s="163"/>
      <c r="C3" s="163"/>
      <c r="D3" s="163"/>
      <c r="E3" s="163" t="s">
        <v>134</v>
      </c>
      <c r="F3" s="55" t="s">
        <v>50</v>
      </c>
      <c r="G3" s="163" t="s">
        <v>84</v>
      </c>
      <c r="H3" s="163"/>
      <c r="I3" s="163" t="s">
        <v>136</v>
      </c>
      <c r="J3" s="163" t="s">
        <v>138</v>
      </c>
      <c r="K3" s="170" t="s">
        <v>137</v>
      </c>
    </row>
    <row r="4" spans="1:14" ht="106.15" customHeight="1">
      <c r="A4" s="174"/>
      <c r="B4" s="163"/>
      <c r="C4" s="163"/>
      <c r="D4" s="163"/>
      <c r="E4" s="163"/>
      <c r="F4" s="55" t="s">
        <v>51</v>
      </c>
      <c r="G4" s="163"/>
      <c r="H4" s="163"/>
      <c r="I4" s="163"/>
      <c r="J4" s="163"/>
      <c r="K4" s="170"/>
    </row>
    <row r="5" spans="1:14">
      <c r="A5" s="125" t="s">
        <v>86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4" ht="13.15" customHeight="1">
      <c r="A6" s="58" t="s">
        <v>73</v>
      </c>
      <c r="B6" s="18">
        <v>993.154</v>
      </c>
      <c r="C6" s="18">
        <v>19.937000000000001</v>
      </c>
      <c r="D6" s="18">
        <v>260.75900000000001</v>
      </c>
      <c r="E6" s="18">
        <v>181.565</v>
      </c>
      <c r="F6" s="18">
        <v>160.108</v>
      </c>
      <c r="G6" s="18">
        <v>79.194000000000003</v>
      </c>
      <c r="H6" s="18">
        <v>712.45799999999997</v>
      </c>
      <c r="I6" s="18">
        <v>234.226</v>
      </c>
      <c r="J6" s="18">
        <v>152.39500000000001</v>
      </c>
      <c r="K6" s="18">
        <v>325.83699999999999</v>
      </c>
      <c r="L6" s="19"/>
      <c r="M6" s="107"/>
      <c r="N6" s="19"/>
    </row>
    <row r="7" spans="1:14" ht="13.15" customHeight="1">
      <c r="A7" s="58" t="s">
        <v>47</v>
      </c>
      <c r="B7" s="18">
        <v>1004.377</v>
      </c>
      <c r="C7" s="18">
        <v>21.95</v>
      </c>
      <c r="D7" s="18">
        <v>264.41399999999999</v>
      </c>
      <c r="E7" s="18">
        <v>182.28800000000001</v>
      </c>
      <c r="F7" s="18">
        <v>160.88499999999999</v>
      </c>
      <c r="G7" s="18">
        <v>82.126000000000005</v>
      </c>
      <c r="H7" s="18">
        <v>718.01300000000003</v>
      </c>
      <c r="I7" s="18">
        <v>236.52199999999999</v>
      </c>
      <c r="J7" s="18">
        <v>154.375</v>
      </c>
      <c r="K7" s="18">
        <v>327.11599999999999</v>
      </c>
      <c r="L7" s="19"/>
      <c r="M7" s="107"/>
      <c r="N7" s="19"/>
    </row>
    <row r="8" spans="1:14" ht="13.15" customHeight="1">
      <c r="A8" s="58" t="s">
        <v>45</v>
      </c>
      <c r="B8" s="18">
        <v>1010.5650000000001</v>
      </c>
      <c r="C8" s="18">
        <v>22.347999999999999</v>
      </c>
      <c r="D8" s="18">
        <v>266.03800000000001</v>
      </c>
      <c r="E8" s="18">
        <v>182.85499999999999</v>
      </c>
      <c r="F8" s="18">
        <v>161.46</v>
      </c>
      <c r="G8" s="18">
        <v>83.183000000000007</v>
      </c>
      <c r="H8" s="18">
        <v>722.17899999999997</v>
      </c>
      <c r="I8" s="18">
        <v>236.99700000000001</v>
      </c>
      <c r="J8" s="18">
        <v>156.94499999999999</v>
      </c>
      <c r="K8" s="18">
        <v>328.23700000000002</v>
      </c>
      <c r="L8" s="19"/>
      <c r="M8" s="107"/>
      <c r="N8" s="19"/>
    </row>
    <row r="9" spans="1:14" ht="13.15" customHeight="1">
      <c r="A9" s="58" t="s">
        <v>46</v>
      </c>
      <c r="B9" s="18">
        <v>1009.153</v>
      </c>
      <c r="C9" s="18">
        <v>21.253</v>
      </c>
      <c r="D9" s="18">
        <v>265.56299999999999</v>
      </c>
      <c r="E9" s="18">
        <v>183.239</v>
      </c>
      <c r="F9" s="18">
        <v>161.78</v>
      </c>
      <c r="G9" s="18">
        <v>82.323999999999998</v>
      </c>
      <c r="H9" s="18">
        <v>722.33699999999999</v>
      </c>
      <c r="I9" s="18">
        <v>236.46600000000001</v>
      </c>
      <c r="J9" s="18">
        <v>156.96799999999999</v>
      </c>
      <c r="K9" s="18">
        <v>328.90300000000002</v>
      </c>
      <c r="L9" s="19"/>
      <c r="M9" s="107"/>
      <c r="N9" s="19"/>
    </row>
    <row r="10" spans="1:14" ht="13.15" customHeight="1">
      <c r="A10" s="58" t="s">
        <v>74</v>
      </c>
      <c r="B10" s="18">
        <v>989.37699999999995</v>
      </c>
      <c r="C10" s="18">
        <v>20.265999999999998</v>
      </c>
      <c r="D10" s="18">
        <v>258.29399999999998</v>
      </c>
      <c r="E10" s="18">
        <v>180.95400000000001</v>
      </c>
      <c r="F10" s="18">
        <v>158.988</v>
      </c>
      <c r="G10" s="18">
        <v>77.34</v>
      </c>
      <c r="H10" s="18">
        <v>710.81700000000001</v>
      </c>
      <c r="I10" s="18">
        <v>229.51300000000001</v>
      </c>
      <c r="J10" s="18">
        <v>153.87799999999999</v>
      </c>
      <c r="K10" s="18">
        <v>327.42599999999999</v>
      </c>
      <c r="L10" s="19"/>
      <c r="M10" s="107"/>
      <c r="N10" s="19"/>
    </row>
    <row r="11" spans="1:14" ht="13.15" customHeight="1">
      <c r="A11" s="58" t="s">
        <v>47</v>
      </c>
      <c r="B11" s="18">
        <v>1001.25</v>
      </c>
      <c r="C11" s="18">
        <v>22.018999999999998</v>
      </c>
      <c r="D11" s="18">
        <v>260.935</v>
      </c>
      <c r="E11" s="18">
        <v>181.179</v>
      </c>
      <c r="F11" s="18">
        <v>159.202</v>
      </c>
      <c r="G11" s="18">
        <v>79.756</v>
      </c>
      <c r="H11" s="18">
        <v>718.29600000000005</v>
      </c>
      <c r="I11" s="18">
        <v>232.29499999999999</v>
      </c>
      <c r="J11" s="18">
        <v>156.376</v>
      </c>
      <c r="K11" s="18">
        <v>329.625</v>
      </c>
      <c r="L11" s="19"/>
      <c r="M11" s="107"/>
      <c r="N11" s="19"/>
    </row>
    <row r="12" spans="1:14" ht="13.15" customHeight="1">
      <c r="A12" s="58" t="s">
        <v>45</v>
      </c>
      <c r="B12" s="18">
        <v>1005.702</v>
      </c>
      <c r="C12" s="18">
        <v>22.344000000000001</v>
      </c>
      <c r="D12" s="18">
        <v>262.7</v>
      </c>
      <c r="E12" s="18">
        <v>182.06200000000001</v>
      </c>
      <c r="F12" s="18">
        <v>160.03399999999999</v>
      </c>
      <c r="G12" s="18">
        <v>80.638000000000005</v>
      </c>
      <c r="H12" s="18">
        <v>720.65800000000002</v>
      </c>
      <c r="I12" s="18">
        <v>233.90700000000001</v>
      </c>
      <c r="J12" s="18">
        <v>158.16499999999999</v>
      </c>
      <c r="K12" s="18">
        <v>328.58600000000001</v>
      </c>
      <c r="L12" s="19"/>
      <c r="M12" s="107"/>
      <c r="N12" s="19"/>
    </row>
    <row r="13" spans="1:14" ht="13.15" customHeight="1">
      <c r="A13" s="58" t="s">
        <v>46</v>
      </c>
      <c r="B13" s="18">
        <v>1006.956</v>
      </c>
      <c r="C13" s="18">
        <v>21.356000000000002</v>
      </c>
      <c r="D13" s="18">
        <v>262.90699999999998</v>
      </c>
      <c r="E13" s="18">
        <v>182.83199999999999</v>
      </c>
      <c r="F13" s="18">
        <v>160.68199999999999</v>
      </c>
      <c r="G13" s="18">
        <v>80.075000000000003</v>
      </c>
      <c r="H13" s="18">
        <v>722.69299999999998</v>
      </c>
      <c r="I13" s="18">
        <v>234.50800000000001</v>
      </c>
      <c r="J13" s="18">
        <v>157.87200000000001</v>
      </c>
      <c r="K13" s="18">
        <v>330.31299999999999</v>
      </c>
      <c r="L13" s="19"/>
      <c r="M13" s="107"/>
      <c r="N13" s="19"/>
    </row>
    <row r="14" spans="1:14" ht="13.15" customHeight="1" outlineLevel="1">
      <c r="A14" s="58" t="s">
        <v>75</v>
      </c>
      <c r="B14" s="18">
        <v>987.4</v>
      </c>
      <c r="C14" s="18">
        <v>20.931999999999999</v>
      </c>
      <c r="D14" s="18">
        <v>256.61099999999999</v>
      </c>
      <c r="E14" s="18">
        <v>180.393</v>
      </c>
      <c r="F14" s="18">
        <v>158.471</v>
      </c>
      <c r="G14" s="18">
        <v>76.218000000000004</v>
      </c>
      <c r="H14" s="18">
        <v>709.85699999999997</v>
      </c>
      <c r="I14" s="18">
        <v>229.51300000000001</v>
      </c>
      <c r="J14" s="18">
        <v>153.47399999999999</v>
      </c>
      <c r="K14" s="18">
        <v>326.87</v>
      </c>
      <c r="L14" s="19"/>
      <c r="M14" s="107"/>
      <c r="N14" s="19"/>
    </row>
    <row r="15" spans="1:14" ht="13.15" customHeight="1" outlineLevel="1">
      <c r="A15" s="58" t="s">
        <v>47</v>
      </c>
      <c r="B15" s="18">
        <v>1001.2910000000001</v>
      </c>
      <c r="C15" s="18">
        <v>22.654</v>
      </c>
      <c r="D15" s="18">
        <v>259.20100000000002</v>
      </c>
      <c r="E15" s="18">
        <v>180.55699999999999</v>
      </c>
      <c r="F15" s="18">
        <v>158.60400000000001</v>
      </c>
      <c r="G15" s="18">
        <v>78.644000000000005</v>
      </c>
      <c r="H15" s="18">
        <v>719.43600000000004</v>
      </c>
      <c r="I15" s="18">
        <v>232.92500000000001</v>
      </c>
      <c r="J15" s="18">
        <v>155.685</v>
      </c>
      <c r="K15" s="18">
        <v>330.82600000000002</v>
      </c>
      <c r="L15" s="19"/>
      <c r="M15" s="107"/>
      <c r="N15" s="19"/>
    </row>
    <row r="16" spans="1:14" ht="13.15" customHeight="1" outlineLevel="1">
      <c r="A16" s="58" t="s">
        <v>45</v>
      </c>
      <c r="B16" s="18">
        <v>1009.505</v>
      </c>
      <c r="C16" s="18">
        <v>22.765000000000001</v>
      </c>
      <c r="D16" s="18">
        <v>261.08999999999997</v>
      </c>
      <c r="E16" s="18">
        <v>181.51599999999999</v>
      </c>
      <c r="F16" s="18">
        <v>159.58799999999999</v>
      </c>
      <c r="G16" s="18">
        <v>79.573999999999998</v>
      </c>
      <c r="H16" s="18">
        <v>725.65</v>
      </c>
      <c r="I16" s="18">
        <v>234.828</v>
      </c>
      <c r="J16" s="18">
        <v>157.964</v>
      </c>
      <c r="K16" s="18">
        <v>332.858</v>
      </c>
      <c r="L16" s="19"/>
      <c r="M16" s="107"/>
      <c r="N16" s="19"/>
    </row>
    <row r="17" spans="1:14" ht="13.15" customHeight="1" outlineLevel="1">
      <c r="A17" s="58" t="s">
        <v>46</v>
      </c>
      <c r="B17" s="18">
        <v>1012.539</v>
      </c>
      <c r="C17" s="18">
        <v>21.619</v>
      </c>
      <c r="D17" s="18">
        <v>261.14499999999998</v>
      </c>
      <c r="E17" s="18">
        <v>181.94399999999999</v>
      </c>
      <c r="F17" s="18">
        <v>159.95099999999999</v>
      </c>
      <c r="G17" s="18">
        <v>79.200999999999993</v>
      </c>
      <c r="H17" s="18">
        <v>729.77499999999998</v>
      </c>
      <c r="I17" s="18">
        <v>235.50200000000001</v>
      </c>
      <c r="J17" s="18">
        <v>158.649</v>
      </c>
      <c r="K17" s="18">
        <v>335.62400000000002</v>
      </c>
      <c r="L17" s="19"/>
      <c r="M17" s="107"/>
      <c r="N17" s="19"/>
    </row>
    <row r="18" spans="1:14" ht="13.15" customHeight="1" outlineLevel="1">
      <c r="A18" s="58" t="s">
        <v>79</v>
      </c>
      <c r="B18" s="18">
        <v>993.596</v>
      </c>
      <c r="C18" s="18">
        <v>20.696000000000002</v>
      </c>
      <c r="D18" s="18">
        <v>256.98899999999998</v>
      </c>
      <c r="E18" s="18">
        <v>180.428</v>
      </c>
      <c r="F18" s="18">
        <v>158.95599999999999</v>
      </c>
      <c r="G18" s="18">
        <v>76.561000000000007</v>
      </c>
      <c r="H18" s="7">
        <v>715.91099999999994</v>
      </c>
      <c r="I18" s="7">
        <v>230.54900000000001</v>
      </c>
      <c r="J18" s="18">
        <v>153.57599999999999</v>
      </c>
      <c r="K18" s="18">
        <v>331.786</v>
      </c>
      <c r="L18" s="19"/>
      <c r="M18" s="107"/>
      <c r="N18" s="19"/>
    </row>
    <row r="19" spans="1:14" ht="13.15" customHeight="1" outlineLevel="1">
      <c r="A19" s="58" t="s">
        <v>47</v>
      </c>
      <c r="B19" s="18">
        <v>1006.171</v>
      </c>
      <c r="C19" s="18">
        <v>22.452999999999999</v>
      </c>
      <c r="D19" s="18">
        <v>259.298</v>
      </c>
      <c r="E19" s="18">
        <v>180.7</v>
      </c>
      <c r="F19" s="18">
        <v>159.04900000000001</v>
      </c>
      <c r="G19" s="18">
        <v>78.597999999999999</v>
      </c>
      <c r="H19" s="7">
        <v>724.42</v>
      </c>
      <c r="I19" s="7">
        <v>233.63300000000001</v>
      </c>
      <c r="J19" s="18">
        <v>155.50299999999999</v>
      </c>
      <c r="K19" s="18">
        <v>335.28399999999999</v>
      </c>
      <c r="L19" s="19"/>
      <c r="M19" s="107"/>
      <c r="N19" s="19"/>
    </row>
    <row r="20" spans="1:14" s="23" customFormat="1" ht="13.15" customHeight="1" outlineLevel="1">
      <c r="A20" s="58" t="s">
        <v>45</v>
      </c>
      <c r="B20" s="18">
        <v>1011.72</v>
      </c>
      <c r="C20" s="18">
        <v>22.597000000000001</v>
      </c>
      <c r="D20" s="18">
        <v>261.05399999999997</v>
      </c>
      <c r="E20" s="18">
        <v>181.61600000000001</v>
      </c>
      <c r="F20" s="18">
        <v>159.83799999999999</v>
      </c>
      <c r="G20" s="18">
        <v>79.438000000000002</v>
      </c>
      <c r="H20" s="7">
        <v>728.06899999999996</v>
      </c>
      <c r="I20" s="7">
        <v>235.03</v>
      </c>
      <c r="J20" s="18">
        <v>157.535</v>
      </c>
      <c r="K20" s="18">
        <v>335.50400000000002</v>
      </c>
      <c r="L20" s="19"/>
      <c r="M20" s="107"/>
      <c r="N20" s="19"/>
    </row>
    <row r="21" spans="1:14" s="23" customFormat="1" ht="13.15" customHeight="1" outlineLevel="1">
      <c r="A21" s="58" t="s">
        <v>46</v>
      </c>
      <c r="B21" s="18">
        <v>1013.602</v>
      </c>
      <c r="C21" s="18">
        <v>21.518000000000001</v>
      </c>
      <c r="D21" s="18">
        <v>262.03800000000001</v>
      </c>
      <c r="E21" s="18">
        <v>182.77600000000001</v>
      </c>
      <c r="F21" s="18">
        <v>160.726</v>
      </c>
      <c r="G21" s="18">
        <v>79.262</v>
      </c>
      <c r="H21" s="7">
        <v>730.04600000000005</v>
      </c>
      <c r="I21" s="7">
        <v>235.48599999999999</v>
      </c>
      <c r="J21" s="18">
        <v>157.54499999999999</v>
      </c>
      <c r="K21" s="18">
        <v>337.01499999999999</v>
      </c>
      <c r="L21" s="19"/>
      <c r="M21" s="107"/>
      <c r="N21" s="19"/>
    </row>
    <row r="22" spans="1:14" s="23" customFormat="1" ht="13.15" customHeight="1" outlineLevel="1">
      <c r="A22" s="58" t="s">
        <v>81</v>
      </c>
      <c r="B22" s="18">
        <v>997.4</v>
      </c>
      <c r="C22" s="18">
        <v>19.712</v>
      </c>
      <c r="D22" s="18">
        <v>259.08</v>
      </c>
      <c r="E22" s="18">
        <v>182.614</v>
      </c>
      <c r="F22" s="18">
        <v>160.928</v>
      </c>
      <c r="G22" s="18">
        <v>76.465999999999994</v>
      </c>
      <c r="H22" s="18">
        <v>718.60799999999995</v>
      </c>
      <c r="I22" s="18">
        <v>232.26599999999999</v>
      </c>
      <c r="J22" s="7">
        <v>151.66499999999999</v>
      </c>
      <c r="K22" s="18">
        <v>334.67700000000002</v>
      </c>
      <c r="L22" s="19"/>
      <c r="M22" s="107"/>
      <c r="N22" s="19"/>
    </row>
    <row r="23" spans="1:14" s="23" customFormat="1" ht="13.15" customHeight="1" outlineLevel="1">
      <c r="A23" s="58" t="s">
        <v>47</v>
      </c>
      <c r="B23" s="18">
        <v>1006.873</v>
      </c>
      <c r="C23" s="18">
        <v>21.571000000000002</v>
      </c>
      <c r="D23" s="18">
        <v>260.90100000000001</v>
      </c>
      <c r="E23" s="18">
        <v>182.82300000000001</v>
      </c>
      <c r="F23" s="18">
        <v>161.15899999999999</v>
      </c>
      <c r="G23" s="18">
        <v>78.078000000000003</v>
      </c>
      <c r="H23" s="18">
        <v>724.40099999999995</v>
      </c>
      <c r="I23" s="18">
        <v>235.22200000000001</v>
      </c>
      <c r="J23" s="7">
        <v>152.47800000000001</v>
      </c>
      <c r="K23" s="18">
        <v>336.70100000000002</v>
      </c>
      <c r="L23" s="19"/>
      <c r="M23" s="107"/>
      <c r="N23" s="19"/>
    </row>
    <row r="24" spans="1:14" ht="13.15" customHeight="1" outlineLevel="1">
      <c r="A24" s="58" t="s">
        <v>45</v>
      </c>
      <c r="B24" s="18">
        <v>1012.014</v>
      </c>
      <c r="C24" s="18">
        <v>21.388000000000002</v>
      </c>
      <c r="D24" s="18">
        <v>263.04500000000002</v>
      </c>
      <c r="E24" s="18">
        <v>184.13300000000001</v>
      </c>
      <c r="F24" s="18">
        <v>162.298</v>
      </c>
      <c r="G24" s="18">
        <v>78.912000000000006</v>
      </c>
      <c r="H24" s="18">
        <v>727.58100000000002</v>
      </c>
      <c r="I24" s="18">
        <v>237.21299999999999</v>
      </c>
      <c r="J24" s="7">
        <v>153.09899999999999</v>
      </c>
      <c r="K24" s="18">
        <v>337.26900000000001</v>
      </c>
      <c r="L24" s="19"/>
      <c r="M24" s="107"/>
      <c r="N24" s="19"/>
    </row>
    <row r="25" spans="1:14" ht="13.15" customHeight="1" outlineLevel="1">
      <c r="A25" s="58" t="s">
        <v>46</v>
      </c>
      <c r="B25" s="18">
        <v>1012.967</v>
      </c>
      <c r="C25" s="18">
        <v>20.343</v>
      </c>
      <c r="D25" s="18">
        <v>263.51299999999998</v>
      </c>
      <c r="E25" s="18">
        <v>184.64400000000001</v>
      </c>
      <c r="F25" s="18">
        <v>162.714</v>
      </c>
      <c r="G25" s="18">
        <v>78.869</v>
      </c>
      <c r="H25" s="18">
        <v>729.11099999999999</v>
      </c>
      <c r="I25" s="18">
        <v>238.4</v>
      </c>
      <c r="J25" s="7">
        <v>151.321</v>
      </c>
      <c r="K25" s="18">
        <v>339.39</v>
      </c>
      <c r="L25" s="19"/>
      <c r="M25" s="107"/>
      <c r="N25" s="19"/>
    </row>
    <row r="26" spans="1:14" s="23" customFormat="1" ht="13.15" customHeight="1" outlineLevel="1">
      <c r="A26" s="58" t="s">
        <v>94</v>
      </c>
      <c r="B26" s="18">
        <v>998.39599999999996</v>
      </c>
      <c r="C26" s="18">
        <v>18.943000000000001</v>
      </c>
      <c r="D26" s="18">
        <v>259.99</v>
      </c>
      <c r="E26" s="18">
        <v>183.61199999999999</v>
      </c>
      <c r="F26" s="18">
        <v>161.822</v>
      </c>
      <c r="G26" s="18">
        <v>76.378</v>
      </c>
      <c r="H26" s="18">
        <v>719.46299999999997</v>
      </c>
      <c r="I26" s="18">
        <v>234.82400000000001</v>
      </c>
      <c r="J26" s="7">
        <v>147.65299999999999</v>
      </c>
      <c r="K26" s="18">
        <v>336.98599999999999</v>
      </c>
      <c r="L26" s="19"/>
      <c r="M26" s="107"/>
      <c r="N26" s="19"/>
    </row>
    <row r="27" spans="1:14" s="23" customFormat="1" ht="13.15" customHeight="1" outlineLevel="1">
      <c r="A27" s="58" t="s">
        <v>47</v>
      </c>
      <c r="B27" s="18">
        <v>1007.343</v>
      </c>
      <c r="C27" s="18">
        <v>20.687000000000001</v>
      </c>
      <c r="D27" s="18">
        <v>260.90300000000002</v>
      </c>
      <c r="E27" s="18">
        <v>183.12899999999999</v>
      </c>
      <c r="F27" s="18">
        <v>161.30799999999999</v>
      </c>
      <c r="G27" s="18">
        <v>77.774000000000001</v>
      </c>
      <c r="H27" s="18">
        <v>725.75300000000004</v>
      </c>
      <c r="I27" s="18">
        <v>236.55799999999999</v>
      </c>
      <c r="J27" s="7">
        <v>148.93799999999999</v>
      </c>
      <c r="K27" s="18">
        <v>340.25700000000001</v>
      </c>
      <c r="L27" s="19"/>
      <c r="M27" s="107"/>
      <c r="N27" s="19"/>
    </row>
    <row r="28" spans="1:14" ht="13.15" customHeight="1" outlineLevel="1">
      <c r="A28" s="58" t="s">
        <v>45</v>
      </c>
      <c r="B28" s="18">
        <v>1010.308</v>
      </c>
      <c r="C28" s="18">
        <v>20.585000000000001</v>
      </c>
      <c r="D28" s="18">
        <v>261.77199999999999</v>
      </c>
      <c r="E28" s="18">
        <v>183.40199999999999</v>
      </c>
      <c r="F28" s="18">
        <v>161.44399999999999</v>
      </c>
      <c r="G28" s="18">
        <v>78.37</v>
      </c>
      <c r="H28" s="18">
        <v>727.95100000000002</v>
      </c>
      <c r="I28" s="18">
        <v>236.82499999999999</v>
      </c>
      <c r="J28" s="7">
        <v>150.261</v>
      </c>
      <c r="K28" s="18">
        <v>340.86500000000001</v>
      </c>
      <c r="L28" s="19"/>
      <c r="M28" s="107"/>
      <c r="N28" s="19"/>
    </row>
    <row r="29" spans="1:14" ht="13.15" customHeight="1" outlineLevel="1">
      <c r="A29" s="58" t="s">
        <v>46</v>
      </c>
      <c r="B29" s="18">
        <v>1012.001</v>
      </c>
      <c r="C29" s="18">
        <v>19.488</v>
      </c>
      <c r="D29" s="18">
        <v>261.34800000000001</v>
      </c>
      <c r="E29" s="18">
        <v>183.126</v>
      </c>
      <c r="F29" s="18">
        <v>161.26599999999999</v>
      </c>
      <c r="G29" s="18">
        <v>78.221999999999994</v>
      </c>
      <c r="H29" s="18">
        <v>731.16499999999996</v>
      </c>
      <c r="I29" s="18">
        <v>237.25700000000001</v>
      </c>
      <c r="J29" s="7">
        <v>149.94300000000001</v>
      </c>
      <c r="K29" s="18">
        <v>343.96499999999997</v>
      </c>
      <c r="L29" s="19"/>
      <c r="M29" s="107"/>
      <c r="N29" s="19"/>
    </row>
    <row r="30" spans="1:14" ht="13.15" customHeight="1">
      <c r="A30" s="58" t="s">
        <v>103</v>
      </c>
      <c r="B30" s="18">
        <v>998.53700000000003</v>
      </c>
      <c r="C30" s="18">
        <v>18.899000000000001</v>
      </c>
      <c r="D30" s="18">
        <v>257.80200000000002</v>
      </c>
      <c r="E30" s="18">
        <v>181.00200000000001</v>
      </c>
      <c r="F30" s="18">
        <v>159.631</v>
      </c>
      <c r="G30" s="18">
        <v>76.8</v>
      </c>
      <c r="H30" s="18">
        <v>721.83600000000001</v>
      </c>
      <c r="I30" s="18">
        <v>233.82599999999999</v>
      </c>
      <c r="J30" s="7">
        <v>145.92400000000001</v>
      </c>
      <c r="K30" s="18">
        <v>342.08600000000001</v>
      </c>
      <c r="L30" s="19"/>
      <c r="M30" s="107"/>
      <c r="N30" s="19"/>
    </row>
    <row r="31" spans="1:14" ht="13.15" customHeight="1">
      <c r="A31" s="58" t="s">
        <v>47</v>
      </c>
      <c r="B31" s="18">
        <v>991.86</v>
      </c>
      <c r="C31" s="18">
        <v>20.291</v>
      </c>
      <c r="D31" s="18">
        <v>256.50599999999997</v>
      </c>
      <c r="E31" s="18">
        <v>179.167</v>
      </c>
      <c r="F31" s="18">
        <v>157.93199999999999</v>
      </c>
      <c r="G31" s="18">
        <v>77.338999999999999</v>
      </c>
      <c r="H31" s="18">
        <v>715.06299999999999</v>
      </c>
      <c r="I31" s="18">
        <v>230.28899999999999</v>
      </c>
      <c r="J31" s="7">
        <v>144.00899999999999</v>
      </c>
      <c r="K31" s="18">
        <v>340.76499999999999</v>
      </c>
      <c r="L31" s="19"/>
      <c r="M31" s="107"/>
      <c r="N31" s="19"/>
    </row>
    <row r="32" spans="1:14" ht="13.15" customHeight="1">
      <c r="A32" s="58" t="s">
        <v>45</v>
      </c>
      <c r="B32" s="18">
        <v>994.72699999999998</v>
      </c>
      <c r="C32" s="18">
        <v>20.21</v>
      </c>
      <c r="D32" s="18">
        <v>256.20699999999999</v>
      </c>
      <c r="E32" s="18">
        <v>178.65600000000001</v>
      </c>
      <c r="F32" s="18">
        <v>157.37899999999999</v>
      </c>
      <c r="G32" s="18">
        <v>77.551000000000002</v>
      </c>
      <c r="H32" s="18">
        <v>718.31</v>
      </c>
      <c r="I32" s="18">
        <v>231.822</v>
      </c>
      <c r="J32" s="7">
        <v>144.03200000000001</v>
      </c>
      <c r="K32" s="18">
        <v>342.45600000000002</v>
      </c>
      <c r="L32" s="19"/>
      <c r="M32" s="107"/>
      <c r="N32" s="19"/>
    </row>
    <row r="33" spans="1:14" ht="13.15" customHeight="1">
      <c r="A33" s="58" t="s">
        <v>46</v>
      </c>
      <c r="B33" s="18">
        <v>1000.1369999999999</v>
      </c>
      <c r="C33" s="18">
        <v>19.212</v>
      </c>
      <c r="D33" s="18">
        <v>256.23200000000003</v>
      </c>
      <c r="E33" s="18">
        <v>178.477</v>
      </c>
      <c r="F33" s="18">
        <v>157.18600000000001</v>
      </c>
      <c r="G33" s="18">
        <v>77.754999999999995</v>
      </c>
      <c r="H33" s="18">
        <v>724.69299999999998</v>
      </c>
      <c r="I33" s="18">
        <v>234.15799999999999</v>
      </c>
      <c r="J33" s="7">
        <v>144.453</v>
      </c>
      <c r="K33" s="18">
        <v>346.08199999999999</v>
      </c>
      <c r="L33" s="19"/>
      <c r="M33" s="107"/>
      <c r="N33" s="19"/>
    </row>
    <row r="34" spans="1:14" ht="13.15" customHeight="1">
      <c r="A34" s="58" t="s">
        <v>105</v>
      </c>
      <c r="B34" s="18">
        <v>985.01700000000005</v>
      </c>
      <c r="C34" s="18">
        <v>18.693000000000001</v>
      </c>
      <c r="D34" s="18">
        <v>253.61</v>
      </c>
      <c r="E34" s="18">
        <v>177.773</v>
      </c>
      <c r="F34" s="18">
        <v>156.565</v>
      </c>
      <c r="G34" s="18">
        <v>75.837000000000003</v>
      </c>
      <c r="H34" s="18">
        <v>712.71400000000006</v>
      </c>
      <c r="I34" s="18">
        <v>226.994</v>
      </c>
      <c r="J34" s="7">
        <v>141.65799999999999</v>
      </c>
      <c r="K34" s="18">
        <v>344.06200000000001</v>
      </c>
      <c r="L34" s="19"/>
      <c r="M34" s="107"/>
      <c r="N34" s="19"/>
    </row>
    <row r="35" spans="1:14" ht="13.15" customHeight="1">
      <c r="A35" s="58" t="s">
        <v>47</v>
      </c>
      <c r="B35" s="18">
        <v>991.84699999999998</v>
      </c>
      <c r="C35" s="18">
        <v>20.001000000000001</v>
      </c>
      <c r="D35" s="18">
        <v>254.16399999999999</v>
      </c>
      <c r="E35" s="18">
        <v>177.642</v>
      </c>
      <c r="F35" s="18">
        <v>156.40799999999999</v>
      </c>
      <c r="G35" s="18">
        <v>76.522000000000006</v>
      </c>
      <c r="H35" s="18">
        <v>717.68200000000002</v>
      </c>
      <c r="I35" s="18">
        <v>228.20099999999999</v>
      </c>
      <c r="J35" s="7">
        <v>143.57400000000001</v>
      </c>
      <c r="K35" s="18">
        <v>345.90699999999998</v>
      </c>
      <c r="L35" s="19"/>
      <c r="M35" s="107"/>
      <c r="N35" s="19"/>
    </row>
    <row r="36" spans="1:14" ht="13.15" customHeight="1">
      <c r="A36" s="58" t="s">
        <v>45</v>
      </c>
      <c r="B36" s="18">
        <v>998.41200000000003</v>
      </c>
      <c r="C36" s="18">
        <v>20.21</v>
      </c>
      <c r="D36" s="18">
        <v>254.68</v>
      </c>
      <c r="E36" s="18">
        <v>178.04300000000001</v>
      </c>
      <c r="F36" s="18">
        <v>156.691</v>
      </c>
      <c r="G36" s="18">
        <v>76.637</v>
      </c>
      <c r="H36" s="18">
        <v>723.52200000000005</v>
      </c>
      <c r="I36" s="18">
        <v>231.328</v>
      </c>
      <c r="J36" s="7">
        <v>145.108</v>
      </c>
      <c r="K36" s="18">
        <v>347.08600000000001</v>
      </c>
      <c r="L36" s="19"/>
      <c r="M36" s="107"/>
      <c r="N36" s="19"/>
    </row>
    <row r="37" spans="1:14" ht="13.15" customHeight="1">
      <c r="A37" s="58" t="s">
        <v>46</v>
      </c>
      <c r="B37" s="18">
        <v>1001.607</v>
      </c>
      <c r="C37" s="18">
        <v>19.172999999999998</v>
      </c>
      <c r="D37" s="18">
        <v>255.017</v>
      </c>
      <c r="E37" s="18">
        <v>178.554</v>
      </c>
      <c r="F37" s="18">
        <v>157.07</v>
      </c>
      <c r="G37" s="18">
        <v>76.462999999999994</v>
      </c>
      <c r="H37" s="18">
        <v>727.41700000000003</v>
      </c>
      <c r="I37" s="18">
        <v>232.10900000000001</v>
      </c>
      <c r="J37" s="7">
        <v>145.02000000000001</v>
      </c>
      <c r="K37" s="18">
        <v>350.28800000000001</v>
      </c>
      <c r="L37" s="19"/>
      <c r="M37" s="107"/>
      <c r="N37" s="19"/>
    </row>
    <row r="38" spans="1:14">
      <c r="A38" s="58" t="s">
        <v>110</v>
      </c>
      <c r="B38" s="18">
        <v>988.28800000000001</v>
      </c>
      <c r="C38" s="18">
        <v>18.672000000000001</v>
      </c>
      <c r="D38" s="18">
        <v>251.82499999999999</v>
      </c>
      <c r="E38" s="18">
        <v>177.29499999999999</v>
      </c>
      <c r="F38" s="18">
        <v>156.07300000000001</v>
      </c>
      <c r="G38" s="18">
        <v>74.53</v>
      </c>
      <c r="H38" s="18">
        <v>717.79100000000005</v>
      </c>
      <c r="I38" s="18">
        <v>228.208</v>
      </c>
      <c r="J38" s="7">
        <v>141.136</v>
      </c>
      <c r="K38" s="18">
        <v>348.447</v>
      </c>
      <c r="L38" s="19"/>
      <c r="M38" s="107"/>
      <c r="N38" s="19"/>
    </row>
    <row r="39" spans="1:14">
      <c r="A39" s="58" t="s">
        <v>47</v>
      </c>
      <c r="B39" s="18">
        <v>994.21699999999998</v>
      </c>
      <c r="C39" s="18">
        <v>20.094000000000001</v>
      </c>
      <c r="D39" s="18">
        <v>251.99299999999999</v>
      </c>
      <c r="E39" s="18">
        <v>176.87700000000001</v>
      </c>
      <c r="F39" s="18">
        <v>155.59100000000001</v>
      </c>
      <c r="G39" s="18">
        <v>75.116</v>
      </c>
      <c r="H39" s="18">
        <v>722.13</v>
      </c>
      <c r="I39" s="18">
        <v>230.084</v>
      </c>
      <c r="J39" s="7">
        <v>142.57599999999999</v>
      </c>
      <c r="K39" s="18">
        <v>349.47</v>
      </c>
      <c r="L39" s="19"/>
      <c r="M39" s="107"/>
      <c r="N39" s="19"/>
    </row>
    <row r="40" spans="1:14">
      <c r="A40" s="58" t="s">
        <v>45</v>
      </c>
      <c r="B40" s="18">
        <v>997.16399999999999</v>
      </c>
      <c r="C40" s="18">
        <v>20.033000000000001</v>
      </c>
      <c r="D40" s="18">
        <v>252.322</v>
      </c>
      <c r="E40" s="18">
        <v>176.90299999999999</v>
      </c>
      <c r="F40" s="18">
        <v>155.47200000000001</v>
      </c>
      <c r="G40" s="18">
        <v>75.418999999999997</v>
      </c>
      <c r="H40" s="18">
        <v>724.80899999999997</v>
      </c>
      <c r="I40" s="18">
        <v>231.95500000000001</v>
      </c>
      <c r="J40" s="7">
        <v>143.67400000000001</v>
      </c>
      <c r="K40" s="18">
        <v>349.18</v>
      </c>
      <c r="L40" s="19"/>
      <c r="M40" s="107"/>
      <c r="N40" s="19"/>
    </row>
    <row r="41" spans="1:14">
      <c r="A41" s="58" t="s">
        <v>46</v>
      </c>
      <c r="B41" s="18">
        <v>999.76400000000001</v>
      </c>
      <c r="C41" s="18">
        <v>19.324000000000002</v>
      </c>
      <c r="D41" s="18">
        <v>252.36600000000001</v>
      </c>
      <c r="E41" s="18">
        <v>176.952</v>
      </c>
      <c r="F41" s="18">
        <v>155.51</v>
      </c>
      <c r="G41" s="18">
        <v>75.414000000000001</v>
      </c>
      <c r="H41" s="18">
        <v>728.07399999999996</v>
      </c>
      <c r="I41" s="18">
        <v>232.44800000000001</v>
      </c>
      <c r="J41" s="7">
        <v>144.13300000000001</v>
      </c>
      <c r="K41" s="18">
        <v>351.49299999999999</v>
      </c>
      <c r="L41" s="19"/>
      <c r="M41" s="107"/>
      <c r="N41" s="19"/>
    </row>
    <row r="42" spans="1:14">
      <c r="A42" s="58" t="s">
        <v>114</v>
      </c>
      <c r="B42" s="18">
        <v>985.79899999999998</v>
      </c>
      <c r="C42" s="18">
        <v>18.568000000000001</v>
      </c>
      <c r="D42" s="18">
        <v>248.35400000000001</v>
      </c>
      <c r="E42" s="18">
        <v>175.553</v>
      </c>
      <c r="F42" s="18">
        <v>154.41999999999999</v>
      </c>
      <c r="G42" s="18">
        <v>72.801000000000002</v>
      </c>
      <c r="H42" s="18">
        <v>718.87699999999995</v>
      </c>
      <c r="I42" s="18">
        <v>228.636</v>
      </c>
      <c r="J42" s="7">
        <v>141.99199999999999</v>
      </c>
      <c r="K42" s="18">
        <v>348.24900000000002</v>
      </c>
      <c r="L42" s="19"/>
      <c r="M42" s="107"/>
      <c r="N42" s="19"/>
    </row>
    <row r="43" spans="1:14">
      <c r="A43" s="58" t="s">
        <v>47</v>
      </c>
      <c r="B43" s="18">
        <v>990.75199999999995</v>
      </c>
      <c r="C43" s="18">
        <v>19.742999999999999</v>
      </c>
      <c r="D43" s="18">
        <v>247.864</v>
      </c>
      <c r="E43" s="18">
        <v>174.738</v>
      </c>
      <c r="F43" s="18">
        <v>153.61699999999999</v>
      </c>
      <c r="G43" s="18">
        <v>73.126000000000005</v>
      </c>
      <c r="H43" s="18">
        <v>723.14499999999998</v>
      </c>
      <c r="I43" s="18">
        <v>230.12700000000001</v>
      </c>
      <c r="J43" s="7">
        <v>143.22999999999999</v>
      </c>
      <c r="K43" s="18">
        <v>349.78800000000001</v>
      </c>
      <c r="L43" s="19"/>
      <c r="M43" s="107"/>
      <c r="N43" s="19"/>
    </row>
    <row r="44" spans="1:14">
      <c r="A44" s="58" t="s">
        <v>45</v>
      </c>
      <c r="B44" s="18">
        <v>993.9</v>
      </c>
      <c r="C44" s="18">
        <v>19.927</v>
      </c>
      <c r="D44" s="18">
        <v>247.91900000000001</v>
      </c>
      <c r="E44" s="18">
        <v>174.584</v>
      </c>
      <c r="F44" s="18">
        <v>153.38999999999999</v>
      </c>
      <c r="G44" s="18">
        <v>73.334999999999994</v>
      </c>
      <c r="H44" s="18">
        <v>726.05399999999997</v>
      </c>
      <c r="I44" s="18">
        <v>231.26300000000001</v>
      </c>
      <c r="J44" s="7">
        <v>144.11099999999999</v>
      </c>
      <c r="K44" s="18">
        <v>350.68</v>
      </c>
      <c r="L44" s="19"/>
      <c r="M44" s="107"/>
      <c r="N44" s="19"/>
    </row>
    <row r="45" spans="1:14">
      <c r="A45" s="58" t="s">
        <v>46</v>
      </c>
      <c r="B45" s="18">
        <v>996.548</v>
      </c>
      <c r="C45" s="18">
        <v>19.266999999999999</v>
      </c>
      <c r="D45" s="18">
        <v>247.465</v>
      </c>
      <c r="E45" s="18">
        <v>174.38300000000001</v>
      </c>
      <c r="F45" s="18">
        <v>153.077</v>
      </c>
      <c r="G45" s="18">
        <v>73.081999999999994</v>
      </c>
      <c r="H45" s="18">
        <v>729.81600000000003</v>
      </c>
      <c r="I45" s="18">
        <v>231.226</v>
      </c>
      <c r="J45" s="7">
        <v>144.624</v>
      </c>
      <c r="K45" s="18">
        <v>353.96600000000001</v>
      </c>
      <c r="L45" s="19"/>
      <c r="M45" s="107"/>
      <c r="N45" s="19"/>
    </row>
    <row r="46" spans="1:14">
      <c r="A46" s="58" t="s">
        <v>122</v>
      </c>
      <c r="B46" s="18">
        <v>983.20899999999995</v>
      </c>
      <c r="C46" s="18">
        <v>18.506</v>
      </c>
      <c r="D46" s="18">
        <v>242.428</v>
      </c>
      <c r="E46" s="18">
        <v>171.24700000000001</v>
      </c>
      <c r="F46" s="18">
        <v>149.91499999999999</v>
      </c>
      <c r="G46" s="18">
        <v>71.180999999999997</v>
      </c>
      <c r="H46" s="18">
        <v>722.27499999999998</v>
      </c>
      <c r="I46" s="18">
        <v>227.27099999999999</v>
      </c>
      <c r="J46" s="7">
        <v>143.46100000000001</v>
      </c>
      <c r="K46" s="18">
        <v>351.54300000000001</v>
      </c>
      <c r="L46" s="19"/>
      <c r="M46" s="107"/>
      <c r="N46" s="19"/>
    </row>
    <row r="47" spans="1:14">
      <c r="A47" s="58" t="s">
        <v>47</v>
      </c>
      <c r="B47" s="18">
        <v>988.51900000000001</v>
      </c>
      <c r="C47" s="18">
        <v>19.617000000000001</v>
      </c>
      <c r="D47" s="18">
        <v>242.333</v>
      </c>
      <c r="E47" s="18">
        <v>170.845</v>
      </c>
      <c r="F47" s="18">
        <v>149.31299999999999</v>
      </c>
      <c r="G47" s="18">
        <v>71.488</v>
      </c>
      <c r="H47" s="18">
        <v>726.56899999999996</v>
      </c>
      <c r="I47" s="18">
        <v>228.929</v>
      </c>
      <c r="J47" s="7">
        <v>144.84100000000001</v>
      </c>
      <c r="K47" s="18">
        <v>352.79899999999998</v>
      </c>
      <c r="L47" s="19"/>
      <c r="M47" s="107"/>
      <c r="N47" s="19"/>
    </row>
    <row r="48" spans="1:14">
      <c r="A48" s="58" t="s">
        <v>45</v>
      </c>
      <c r="B48" s="18">
        <v>990.98199999999997</v>
      </c>
      <c r="C48" s="18">
        <v>19.474</v>
      </c>
      <c r="D48" s="18">
        <v>242.136</v>
      </c>
      <c r="E48" s="18">
        <v>170.684</v>
      </c>
      <c r="F48" s="18">
        <v>149.00700000000001</v>
      </c>
      <c r="G48" s="18">
        <v>71.451999999999998</v>
      </c>
      <c r="H48" s="18">
        <v>729.37199999999996</v>
      </c>
      <c r="I48" s="18">
        <v>229.69900000000001</v>
      </c>
      <c r="J48" s="7">
        <v>145.65899999999999</v>
      </c>
      <c r="K48" s="18">
        <v>354.01400000000001</v>
      </c>
      <c r="L48" s="19"/>
      <c r="M48" s="107"/>
      <c r="N48" s="19"/>
    </row>
    <row r="49" spans="1:14">
      <c r="A49" s="58" t="s">
        <v>46</v>
      </c>
      <c r="B49" s="18">
        <v>993.447</v>
      </c>
      <c r="C49" s="18">
        <v>19.041</v>
      </c>
      <c r="D49" s="18">
        <v>241.74</v>
      </c>
      <c r="E49" s="18">
        <v>170.411</v>
      </c>
      <c r="F49" s="18">
        <v>148.54499999999999</v>
      </c>
      <c r="G49" s="18">
        <v>71.328999999999994</v>
      </c>
      <c r="H49" s="18">
        <v>732.66600000000005</v>
      </c>
      <c r="I49" s="18">
        <v>229.98400000000001</v>
      </c>
      <c r="J49" s="7">
        <v>145.75399999999999</v>
      </c>
      <c r="K49" s="18">
        <v>356.928</v>
      </c>
      <c r="L49" s="19"/>
      <c r="M49" s="107"/>
      <c r="N49" s="19"/>
    </row>
    <row r="50" spans="1:14">
      <c r="A50" s="58" t="s">
        <v>139</v>
      </c>
      <c r="B50" s="18">
        <v>979.37699999999995</v>
      </c>
      <c r="C50" s="18">
        <v>18.215</v>
      </c>
      <c r="D50" s="18">
        <v>237.971</v>
      </c>
      <c r="E50" s="18">
        <v>168.279</v>
      </c>
      <c r="F50" s="18">
        <v>146.577</v>
      </c>
      <c r="G50" s="18">
        <v>69.691999999999993</v>
      </c>
      <c r="H50" s="18">
        <v>723.19100000000003</v>
      </c>
      <c r="I50" s="18">
        <v>226.15</v>
      </c>
      <c r="J50" s="7">
        <v>142.32599999999999</v>
      </c>
      <c r="K50" s="18">
        <v>354.71499999999997</v>
      </c>
    </row>
    <row r="51" spans="1:14">
      <c r="A51" s="58" t="s">
        <v>47</v>
      </c>
      <c r="B51" s="18">
        <v>982.86599999999999</v>
      </c>
      <c r="C51" s="18">
        <v>19.347999999999999</v>
      </c>
      <c r="D51" s="18">
        <v>237.56299999999999</v>
      </c>
      <c r="E51" s="18">
        <v>167.50200000000001</v>
      </c>
      <c r="F51" s="18">
        <v>145.87299999999999</v>
      </c>
      <c r="G51" s="18">
        <v>70.061000000000007</v>
      </c>
      <c r="H51" s="18">
        <v>725.95500000000004</v>
      </c>
      <c r="I51" s="18">
        <v>227.57300000000001</v>
      </c>
      <c r="J51" s="7">
        <v>142.73699999999999</v>
      </c>
      <c r="K51" s="18">
        <v>355.64499999999998</v>
      </c>
    </row>
    <row r="52" spans="1:14">
      <c r="A52" s="58" t="s">
        <v>45</v>
      </c>
      <c r="B52" s="18">
        <v>985.80100000000004</v>
      </c>
      <c r="C52" s="18">
        <v>19.385999999999999</v>
      </c>
      <c r="D52" s="18">
        <v>237.19900000000001</v>
      </c>
      <c r="E52" s="18">
        <v>167.13200000000001</v>
      </c>
      <c r="F52" s="18">
        <v>145.23500000000001</v>
      </c>
      <c r="G52" s="18">
        <v>70.066999999999993</v>
      </c>
      <c r="H52" s="18">
        <v>729.21600000000001</v>
      </c>
      <c r="I52" s="18">
        <v>228.31299999999999</v>
      </c>
      <c r="J52" s="7">
        <v>143.03899999999999</v>
      </c>
      <c r="K52" s="18">
        <v>357.86399999999998</v>
      </c>
    </row>
    <row r="53" spans="1:14">
      <c r="A53" s="58" t="s">
        <v>46</v>
      </c>
      <c r="B53" s="18">
        <v>987.30100000000004</v>
      </c>
      <c r="C53" s="18">
        <v>18.803999999999998</v>
      </c>
      <c r="D53" s="18">
        <v>236.52799999999999</v>
      </c>
      <c r="E53" s="18">
        <v>166.745</v>
      </c>
      <c r="F53" s="18">
        <v>144.65799999999999</v>
      </c>
      <c r="G53" s="18">
        <v>69.783000000000001</v>
      </c>
      <c r="H53" s="18">
        <v>731.96900000000005</v>
      </c>
      <c r="I53" s="18">
        <v>228.72300000000001</v>
      </c>
      <c r="J53" s="7">
        <v>142.17099999999999</v>
      </c>
      <c r="K53" s="18">
        <v>361.07499999999999</v>
      </c>
    </row>
    <row r="55" spans="1:14">
      <c r="A55" s="125" t="s">
        <v>100</v>
      </c>
      <c r="B55" s="100"/>
      <c r="C55" s="99"/>
      <c r="D55" s="99"/>
      <c r="E55" s="99"/>
      <c r="F55" s="99"/>
      <c r="G55" s="99"/>
      <c r="H55" s="99"/>
      <c r="I55" s="99"/>
      <c r="J55" s="99"/>
      <c r="K55" s="99"/>
    </row>
    <row r="56" spans="1:14">
      <c r="A56" s="58" t="s">
        <v>73</v>
      </c>
      <c r="B56" s="102" t="s">
        <v>104</v>
      </c>
      <c r="C56" s="102" t="s">
        <v>104</v>
      </c>
      <c r="D56" s="102" t="s">
        <v>104</v>
      </c>
      <c r="E56" s="102" t="s">
        <v>104</v>
      </c>
      <c r="F56" s="102" t="s">
        <v>104</v>
      </c>
      <c r="G56" s="102" t="s">
        <v>104</v>
      </c>
      <c r="H56" s="102" t="s">
        <v>104</v>
      </c>
      <c r="I56" s="102" t="s">
        <v>104</v>
      </c>
      <c r="J56" s="102" t="s">
        <v>104</v>
      </c>
      <c r="K56" s="102" t="s">
        <v>104</v>
      </c>
    </row>
    <row r="57" spans="1:14">
      <c r="A57" s="58" t="s">
        <v>47</v>
      </c>
      <c r="B57" s="102" t="s">
        <v>104</v>
      </c>
      <c r="C57" s="102" t="s">
        <v>104</v>
      </c>
      <c r="D57" s="102" t="s">
        <v>104</v>
      </c>
      <c r="E57" s="102" t="s">
        <v>104</v>
      </c>
      <c r="F57" s="102" t="s">
        <v>104</v>
      </c>
      <c r="G57" s="102" t="s">
        <v>104</v>
      </c>
      <c r="H57" s="102" t="s">
        <v>104</v>
      </c>
      <c r="I57" s="102" t="s">
        <v>104</v>
      </c>
      <c r="J57" s="102" t="s">
        <v>104</v>
      </c>
      <c r="K57" s="102" t="s">
        <v>104</v>
      </c>
    </row>
    <row r="58" spans="1:14">
      <c r="A58" s="58" t="s">
        <v>45</v>
      </c>
      <c r="B58" s="102" t="s">
        <v>104</v>
      </c>
      <c r="C58" s="102" t="s">
        <v>104</v>
      </c>
      <c r="D58" s="102" t="s">
        <v>104</v>
      </c>
      <c r="E58" s="102" t="s">
        <v>104</v>
      </c>
      <c r="F58" s="102" t="s">
        <v>104</v>
      </c>
      <c r="G58" s="102" t="s">
        <v>104</v>
      </c>
      <c r="H58" s="102" t="s">
        <v>104</v>
      </c>
      <c r="I58" s="102" t="s">
        <v>104</v>
      </c>
      <c r="J58" s="102" t="s">
        <v>104</v>
      </c>
      <c r="K58" s="102" t="s">
        <v>104</v>
      </c>
    </row>
    <row r="59" spans="1:14">
      <c r="A59" s="58" t="s">
        <v>46</v>
      </c>
      <c r="B59" s="102" t="s">
        <v>104</v>
      </c>
      <c r="C59" s="102" t="s">
        <v>104</v>
      </c>
      <c r="D59" s="102" t="s">
        <v>104</v>
      </c>
      <c r="E59" s="102" t="s">
        <v>104</v>
      </c>
      <c r="F59" s="102" t="s">
        <v>104</v>
      </c>
      <c r="G59" s="102" t="s">
        <v>104</v>
      </c>
      <c r="H59" s="102" t="s">
        <v>104</v>
      </c>
      <c r="I59" s="102" t="s">
        <v>104</v>
      </c>
      <c r="J59" s="102" t="s">
        <v>104</v>
      </c>
      <c r="K59" s="102" t="s">
        <v>104</v>
      </c>
    </row>
    <row r="60" spans="1:14">
      <c r="A60" s="64" t="s">
        <v>74</v>
      </c>
      <c r="B60" s="92">
        <v>-0.38030000000000003</v>
      </c>
      <c r="C60" s="91">
        <v>1.6501999999999999</v>
      </c>
      <c r="D60" s="91">
        <v>-0.94532000000000005</v>
      </c>
      <c r="E60" s="91">
        <v>-0.33651999999999999</v>
      </c>
      <c r="F60" s="91">
        <v>-0.69952999999999999</v>
      </c>
      <c r="G60" s="91">
        <v>-2.3410899999999999</v>
      </c>
      <c r="H60" s="91">
        <v>-0.23033000000000001</v>
      </c>
      <c r="I60" s="91">
        <v>-2.0121600000000002</v>
      </c>
      <c r="J60" s="91">
        <v>0.97313000000000005</v>
      </c>
      <c r="K60" s="91">
        <v>0.48766999999999999</v>
      </c>
    </row>
    <row r="61" spans="1:14">
      <c r="A61" s="64" t="s">
        <v>47</v>
      </c>
      <c r="B61" s="92">
        <v>-0.31134000000000001</v>
      </c>
      <c r="C61" s="91">
        <v>0.31435000000000002</v>
      </c>
      <c r="D61" s="91">
        <v>-1.3157399999999999</v>
      </c>
      <c r="E61" s="91">
        <v>-0.60838000000000003</v>
      </c>
      <c r="F61" s="91">
        <v>-1.04609</v>
      </c>
      <c r="G61" s="91">
        <v>-2.8858100000000002</v>
      </c>
      <c r="H61" s="91">
        <v>3.9410000000000001E-2</v>
      </c>
      <c r="I61" s="91">
        <v>-1.78715</v>
      </c>
      <c r="J61" s="91">
        <v>1.29619</v>
      </c>
      <c r="K61" s="91">
        <v>0.76700999999999997</v>
      </c>
    </row>
    <row r="62" spans="1:14">
      <c r="A62" s="64" t="s">
        <v>45</v>
      </c>
      <c r="B62" s="92">
        <v>-0.48121999999999998</v>
      </c>
      <c r="C62" s="91">
        <v>-1.7899999999999999E-2</v>
      </c>
      <c r="D62" s="91">
        <v>-1.25471</v>
      </c>
      <c r="E62" s="91">
        <v>-0.43368000000000001</v>
      </c>
      <c r="F62" s="91">
        <v>-0.88319000000000003</v>
      </c>
      <c r="G62" s="91">
        <v>-3.05952</v>
      </c>
      <c r="H62" s="91">
        <v>-0.21060999999999999</v>
      </c>
      <c r="I62" s="91">
        <v>-1.3038099999999999</v>
      </c>
      <c r="J62" s="91">
        <v>0.77734000000000003</v>
      </c>
      <c r="K62" s="91">
        <v>0.10632999999999999</v>
      </c>
    </row>
    <row r="63" spans="1:14">
      <c r="A63" s="64" t="s">
        <v>46</v>
      </c>
      <c r="B63" s="92">
        <v>-0.21770999999999999</v>
      </c>
      <c r="C63" s="91">
        <v>0.48464000000000002</v>
      </c>
      <c r="D63" s="91">
        <v>-1.00014</v>
      </c>
      <c r="E63" s="91">
        <v>-0.22211</v>
      </c>
      <c r="F63" s="91">
        <v>-0.67869999999999997</v>
      </c>
      <c r="G63" s="91">
        <v>-2.7318899999999999</v>
      </c>
      <c r="H63" s="91">
        <v>4.9279999999999997E-2</v>
      </c>
      <c r="I63" s="91">
        <v>-0.82803000000000004</v>
      </c>
      <c r="J63" s="91">
        <v>0.57591000000000003</v>
      </c>
      <c r="K63" s="91">
        <v>0.42870000000000003</v>
      </c>
    </row>
    <row r="64" spans="1:14">
      <c r="A64" s="64" t="s">
        <v>75</v>
      </c>
      <c r="B64" s="92">
        <v>-0.19982</v>
      </c>
      <c r="C64" s="91">
        <v>3.2862900000000002</v>
      </c>
      <c r="D64" s="91">
        <v>-0.65158000000000005</v>
      </c>
      <c r="E64" s="91">
        <v>-0.31002000000000002</v>
      </c>
      <c r="F64" s="91">
        <v>-0.32518000000000002</v>
      </c>
      <c r="G64" s="91">
        <v>-1.4507399999999999</v>
      </c>
      <c r="H64" s="91">
        <v>-0.13506000000000001</v>
      </c>
      <c r="I64" s="112">
        <v>0</v>
      </c>
      <c r="J64" s="91">
        <v>-0.26255000000000001</v>
      </c>
      <c r="K64" s="91">
        <v>-0.16980999999999999</v>
      </c>
    </row>
    <row r="65" spans="1:11">
      <c r="A65" s="64" t="s">
        <v>47</v>
      </c>
      <c r="B65" s="92">
        <v>4.0899999999999999E-3</v>
      </c>
      <c r="C65" s="91">
        <v>2.8838699999999999</v>
      </c>
      <c r="D65" s="91">
        <v>-0.66452999999999995</v>
      </c>
      <c r="E65" s="91">
        <v>-0.34331</v>
      </c>
      <c r="F65" s="91">
        <v>-0.37562000000000001</v>
      </c>
      <c r="G65" s="91">
        <v>-1.39425</v>
      </c>
      <c r="H65" s="91">
        <v>0.15870999999999999</v>
      </c>
      <c r="I65" s="91">
        <v>0.27121000000000001</v>
      </c>
      <c r="J65" s="91">
        <v>-0.44188</v>
      </c>
      <c r="K65" s="91">
        <v>0.36435000000000001</v>
      </c>
    </row>
    <row r="66" spans="1:11">
      <c r="A66" s="64" t="s">
        <v>45</v>
      </c>
      <c r="B66" s="92">
        <v>0.37813999999999998</v>
      </c>
      <c r="C66" s="91">
        <v>1.8841699999999999</v>
      </c>
      <c r="D66" s="91">
        <v>-0.61287000000000003</v>
      </c>
      <c r="E66" s="91">
        <v>-0.2999</v>
      </c>
      <c r="F66" s="91">
        <v>-0.27868999999999999</v>
      </c>
      <c r="G66" s="91">
        <v>-1.31948</v>
      </c>
      <c r="H66" s="91">
        <v>0.69269999999999998</v>
      </c>
      <c r="I66" s="91">
        <v>0.39374999999999999</v>
      </c>
      <c r="J66" s="91">
        <v>-0.12708</v>
      </c>
      <c r="K66" s="91">
        <v>1.3001199999999999</v>
      </c>
    </row>
    <row r="67" spans="1:11">
      <c r="A67" s="64" t="s">
        <v>46</v>
      </c>
      <c r="B67" s="92">
        <v>0.55444000000000004</v>
      </c>
      <c r="C67" s="91">
        <v>1.2315</v>
      </c>
      <c r="D67" s="91">
        <v>-0.67020000000000002</v>
      </c>
      <c r="E67" s="91">
        <v>-0.48569000000000001</v>
      </c>
      <c r="F67" s="91">
        <v>-0.45494000000000001</v>
      </c>
      <c r="G67" s="91">
        <v>-1.09148</v>
      </c>
      <c r="H67" s="91">
        <v>0.97994999999999999</v>
      </c>
      <c r="I67" s="91">
        <v>0.42387000000000002</v>
      </c>
      <c r="J67" s="91">
        <v>0.49217</v>
      </c>
      <c r="K67" s="91">
        <v>1.6078699999999999</v>
      </c>
    </row>
    <row r="68" spans="1:11">
      <c r="A68" s="64" t="s">
        <v>79</v>
      </c>
      <c r="B68" s="92">
        <v>0.62751000000000001</v>
      </c>
      <c r="C68" s="91">
        <v>-1.1274599999999999</v>
      </c>
      <c r="D68" s="91">
        <v>0.14729999999999999</v>
      </c>
      <c r="E68" s="91">
        <v>1.9400000000000001E-2</v>
      </c>
      <c r="F68" s="91">
        <v>0.30604999999999999</v>
      </c>
      <c r="G68" s="91">
        <v>0.45001999999999998</v>
      </c>
      <c r="H68" s="91">
        <v>0.85285</v>
      </c>
      <c r="I68" s="91">
        <v>0.45139000000000001</v>
      </c>
      <c r="J68" s="91">
        <v>6.6460000000000005E-2</v>
      </c>
      <c r="K68" s="91">
        <v>1.50396</v>
      </c>
    </row>
    <row r="69" spans="1:11">
      <c r="A69" s="64" t="s">
        <v>47</v>
      </c>
      <c r="B69" s="92">
        <v>0.48737000000000003</v>
      </c>
      <c r="C69" s="91">
        <v>-0.88726000000000005</v>
      </c>
      <c r="D69" s="91">
        <v>3.7420000000000002E-2</v>
      </c>
      <c r="E69" s="91">
        <v>7.9200000000000007E-2</v>
      </c>
      <c r="F69" s="91">
        <v>0.28056999999999999</v>
      </c>
      <c r="G69" s="91">
        <v>-5.849E-2</v>
      </c>
      <c r="H69" s="91">
        <v>0.69276000000000004</v>
      </c>
      <c r="I69" s="91">
        <v>0.30396000000000001</v>
      </c>
      <c r="J69" s="91">
        <v>-0.1169</v>
      </c>
      <c r="K69" s="91">
        <v>1.34754</v>
      </c>
    </row>
    <row r="70" spans="1:11">
      <c r="A70" s="64" t="s">
        <v>45</v>
      </c>
      <c r="B70" s="92">
        <v>0.21940999999999999</v>
      </c>
      <c r="C70" s="91">
        <v>-0.73797000000000001</v>
      </c>
      <c r="D70" s="91">
        <v>-1.379E-2</v>
      </c>
      <c r="E70" s="91">
        <v>5.509E-2</v>
      </c>
      <c r="F70" s="91">
        <v>0.15665000000000001</v>
      </c>
      <c r="G70" s="91">
        <v>-0.17091000000000001</v>
      </c>
      <c r="H70" s="91">
        <v>0.33335999999999999</v>
      </c>
      <c r="I70" s="91">
        <v>8.6019999999999999E-2</v>
      </c>
      <c r="J70" s="91">
        <v>-0.27157999999999999</v>
      </c>
      <c r="K70" s="91">
        <v>0.79493000000000003</v>
      </c>
    </row>
    <row r="71" spans="1:11">
      <c r="A71" s="64" t="s">
        <v>46</v>
      </c>
      <c r="B71" s="92">
        <v>0.10498</v>
      </c>
      <c r="C71" s="91">
        <v>-0.46717999999999998</v>
      </c>
      <c r="D71" s="91">
        <v>0.34195999999999999</v>
      </c>
      <c r="E71" s="91">
        <v>0.45728000000000002</v>
      </c>
      <c r="F71" s="91">
        <v>0.48452000000000001</v>
      </c>
      <c r="G71" s="91">
        <v>7.7020000000000005E-2</v>
      </c>
      <c r="H71" s="91">
        <v>3.7130000000000003E-2</v>
      </c>
      <c r="I71" s="91">
        <v>-6.79E-3</v>
      </c>
      <c r="J71" s="91">
        <v>-0.69588000000000005</v>
      </c>
      <c r="K71" s="91">
        <v>0.41444999999999999</v>
      </c>
    </row>
    <row r="72" spans="1:11">
      <c r="A72" s="64" t="s">
        <v>81</v>
      </c>
      <c r="B72" s="92">
        <v>0.38285000000000002</v>
      </c>
      <c r="C72" s="91">
        <v>-4.7545400000000004</v>
      </c>
      <c r="D72" s="91">
        <v>0.81364999999999998</v>
      </c>
      <c r="E72" s="91">
        <v>1.21156</v>
      </c>
      <c r="F72" s="91">
        <v>1.2405900000000001</v>
      </c>
      <c r="G72" s="91">
        <v>-0.12408</v>
      </c>
      <c r="H72" s="91">
        <v>0.37672</v>
      </c>
      <c r="I72" s="91">
        <v>0.74473999999999996</v>
      </c>
      <c r="J72" s="91">
        <v>-1.24434</v>
      </c>
      <c r="K72" s="91">
        <v>0.87134</v>
      </c>
    </row>
    <row r="73" spans="1:11">
      <c r="A73" s="64" t="s">
        <v>47</v>
      </c>
      <c r="B73" s="92">
        <v>6.9769999999999999E-2</v>
      </c>
      <c r="C73" s="91">
        <v>-3.92821</v>
      </c>
      <c r="D73" s="91">
        <v>0.61821000000000004</v>
      </c>
      <c r="E73" s="91">
        <v>1.1748799999999999</v>
      </c>
      <c r="F73" s="91">
        <v>1.32664</v>
      </c>
      <c r="G73" s="91">
        <v>-0.66159000000000001</v>
      </c>
      <c r="H73" s="91">
        <v>-2.6199999999999999E-3</v>
      </c>
      <c r="I73" s="91">
        <v>0.68013000000000001</v>
      </c>
      <c r="J73" s="91">
        <v>-1.9453</v>
      </c>
      <c r="K73" s="91">
        <v>0.42263000000000001</v>
      </c>
    </row>
    <row r="74" spans="1:11">
      <c r="A74" s="64" t="s">
        <v>45</v>
      </c>
      <c r="B74" s="92">
        <v>2.9059999999999999E-2</v>
      </c>
      <c r="C74" s="91">
        <v>-5.3502700000000001</v>
      </c>
      <c r="D74" s="91">
        <v>0.76268000000000002</v>
      </c>
      <c r="E74" s="91">
        <v>1.3858900000000001</v>
      </c>
      <c r="F74" s="91">
        <v>1.5390600000000001</v>
      </c>
      <c r="G74" s="91">
        <v>-0.66215000000000002</v>
      </c>
      <c r="H74" s="91">
        <v>-6.7030000000000006E-2</v>
      </c>
      <c r="I74" s="91">
        <v>0.92881999999999998</v>
      </c>
      <c r="J74" s="91">
        <v>-2.8158799999999999</v>
      </c>
      <c r="K74" s="91">
        <v>0.52607000000000004</v>
      </c>
    </row>
    <row r="75" spans="1:11">
      <c r="A75" s="64" t="s">
        <v>46</v>
      </c>
      <c r="B75" s="92">
        <v>-6.2649999999999997E-2</v>
      </c>
      <c r="C75" s="91">
        <v>-5.4605399999999999</v>
      </c>
      <c r="D75" s="91">
        <v>0.56289999999999996</v>
      </c>
      <c r="E75" s="91">
        <v>1.0220199999999999</v>
      </c>
      <c r="F75" s="91">
        <v>1.23689</v>
      </c>
      <c r="G75" s="91">
        <v>-0.49581999999999998</v>
      </c>
      <c r="H75" s="91">
        <v>-0.12806999999999999</v>
      </c>
      <c r="I75" s="91">
        <v>1.2374400000000001</v>
      </c>
      <c r="J75" s="91">
        <v>-3.9506199999999998</v>
      </c>
      <c r="K75" s="91">
        <v>0.70472000000000001</v>
      </c>
    </row>
    <row r="76" spans="1:11">
      <c r="A76" s="64" t="s">
        <v>94</v>
      </c>
      <c r="B76" s="92">
        <v>9.9860000000000004E-2</v>
      </c>
      <c r="C76" s="91">
        <v>-3.9011800000000001</v>
      </c>
      <c r="D76" s="91">
        <v>0.35124</v>
      </c>
      <c r="E76" s="91">
        <v>0.54651000000000005</v>
      </c>
      <c r="F76" s="91">
        <v>0.55552999999999997</v>
      </c>
      <c r="G76" s="91">
        <v>-0.11508</v>
      </c>
      <c r="H76" s="91">
        <v>0.11898</v>
      </c>
      <c r="I76" s="91">
        <v>1.1013200000000001</v>
      </c>
      <c r="J76" s="91">
        <v>-2.6453000000000002</v>
      </c>
      <c r="K76" s="91">
        <v>0.68991999999999998</v>
      </c>
    </row>
    <row r="77" spans="1:11">
      <c r="A77" s="64" t="s">
        <v>47</v>
      </c>
      <c r="B77" s="92">
        <v>4.6679999999999999E-2</v>
      </c>
      <c r="C77" s="91">
        <v>-4.09809</v>
      </c>
      <c r="D77" s="91">
        <v>7.6999999999999996E-4</v>
      </c>
      <c r="E77" s="91">
        <v>0.16738</v>
      </c>
      <c r="F77" s="91">
        <v>9.2460000000000001E-2</v>
      </c>
      <c r="G77" s="91">
        <v>-0.38934999999999997</v>
      </c>
      <c r="H77" s="91">
        <v>0.18664</v>
      </c>
      <c r="I77" s="91">
        <v>0.56796999999999997</v>
      </c>
      <c r="J77" s="91">
        <v>-2.32165</v>
      </c>
      <c r="K77" s="91">
        <v>1.05613</v>
      </c>
    </row>
    <row r="78" spans="1:11">
      <c r="A78" s="64" t="s">
        <v>45</v>
      </c>
      <c r="B78" s="92">
        <v>-0.16857</v>
      </c>
      <c r="C78" s="91">
        <v>-3.7544400000000002</v>
      </c>
      <c r="D78" s="91">
        <v>-0.48394999999999999</v>
      </c>
      <c r="E78" s="91">
        <v>-0.39700000000000002</v>
      </c>
      <c r="F78" s="91">
        <v>-0.52619000000000005</v>
      </c>
      <c r="G78" s="91">
        <v>-0.68684000000000001</v>
      </c>
      <c r="H78" s="91">
        <v>5.0849999999999999E-2</v>
      </c>
      <c r="I78" s="91">
        <v>-0.16356999999999999</v>
      </c>
      <c r="J78" s="91">
        <v>-1.8536999999999999</v>
      </c>
      <c r="K78" s="91">
        <v>1.0662100000000001</v>
      </c>
    </row>
    <row r="79" spans="1:11">
      <c r="A79" s="64" t="s">
        <v>46</v>
      </c>
      <c r="B79" s="92">
        <v>-9.536E-2</v>
      </c>
      <c r="C79" s="91">
        <v>-4.2029199999999998</v>
      </c>
      <c r="D79" s="91">
        <v>-0.82159000000000004</v>
      </c>
      <c r="E79" s="91">
        <v>-0.82211999999999996</v>
      </c>
      <c r="F79" s="91">
        <v>-0.88990000000000002</v>
      </c>
      <c r="G79" s="91">
        <v>-0.82035000000000002</v>
      </c>
      <c r="H79" s="91">
        <v>0.28171000000000002</v>
      </c>
      <c r="I79" s="91">
        <v>-0.47944999999999999</v>
      </c>
      <c r="J79" s="91">
        <v>-0.91064999999999996</v>
      </c>
      <c r="K79" s="91">
        <v>1.3480099999999999</v>
      </c>
    </row>
    <row r="80" spans="1:11">
      <c r="A80" s="64" t="s">
        <v>103</v>
      </c>
      <c r="B80" s="92">
        <v>1.4120000000000001E-2</v>
      </c>
      <c r="C80" s="91">
        <v>-0.23227999999999999</v>
      </c>
      <c r="D80" s="91">
        <v>-0.84157000000000004</v>
      </c>
      <c r="E80" s="91">
        <v>-1.4214800000000001</v>
      </c>
      <c r="F80" s="91">
        <v>-1.3539600000000001</v>
      </c>
      <c r="G80" s="91">
        <v>0.55252000000000001</v>
      </c>
      <c r="H80" s="91">
        <v>0.32983000000000001</v>
      </c>
      <c r="I80" s="91">
        <v>-0.42499999999999999</v>
      </c>
      <c r="J80" s="91">
        <v>-1.17099</v>
      </c>
      <c r="K80" s="91">
        <v>1.51342</v>
      </c>
    </row>
    <row r="81" spans="1:11">
      <c r="A81" s="64" t="s">
        <v>47</v>
      </c>
      <c r="B81" s="92">
        <v>-1.53701</v>
      </c>
      <c r="C81" s="91">
        <v>-1.91425</v>
      </c>
      <c r="D81" s="91">
        <v>-1.6853</v>
      </c>
      <c r="E81" s="91">
        <v>-2.1635</v>
      </c>
      <c r="F81" s="91">
        <v>-2.0928900000000001</v>
      </c>
      <c r="G81" s="91">
        <v>-0.55930999999999997</v>
      </c>
      <c r="H81" s="91">
        <v>-1.47295</v>
      </c>
      <c r="I81" s="91">
        <v>-2.6500900000000001</v>
      </c>
      <c r="J81" s="91">
        <v>-3.3094299999999999</v>
      </c>
      <c r="K81" s="91">
        <v>0.14929999999999999</v>
      </c>
    </row>
    <row r="82" spans="1:11">
      <c r="A82" s="64" t="s">
        <v>45</v>
      </c>
      <c r="B82" s="92">
        <v>-1.5422</v>
      </c>
      <c r="C82" s="91">
        <v>-1.8217099999999999</v>
      </c>
      <c r="D82" s="91">
        <v>-2.1259000000000001</v>
      </c>
      <c r="E82" s="91">
        <v>-2.5877599999999998</v>
      </c>
      <c r="F82" s="91">
        <v>-2.5179</v>
      </c>
      <c r="G82" s="91">
        <v>-1.04504</v>
      </c>
      <c r="H82" s="91">
        <v>-1.3244</v>
      </c>
      <c r="I82" s="91">
        <v>-2.11253</v>
      </c>
      <c r="J82" s="91">
        <v>-4.1454500000000003</v>
      </c>
      <c r="K82" s="91">
        <v>0.46675</v>
      </c>
    </row>
    <row r="83" spans="1:11">
      <c r="A83" s="64" t="s">
        <v>46</v>
      </c>
      <c r="B83" s="92">
        <v>-1.1723300000000001</v>
      </c>
      <c r="C83" s="91">
        <v>-1.4162600000000001</v>
      </c>
      <c r="D83" s="91">
        <v>-1.9575400000000001</v>
      </c>
      <c r="E83" s="91">
        <v>-2.5386899999999999</v>
      </c>
      <c r="F83" s="91">
        <v>-2.5299800000000001</v>
      </c>
      <c r="G83" s="91">
        <v>-0.59702</v>
      </c>
      <c r="H83" s="91">
        <v>-0.88515999999999995</v>
      </c>
      <c r="I83" s="91">
        <v>-1.3061799999999999</v>
      </c>
      <c r="J83" s="91">
        <v>-3.6613899999999999</v>
      </c>
      <c r="K83" s="91">
        <v>0.61546999999999996</v>
      </c>
    </row>
    <row r="84" spans="1:11">
      <c r="A84" s="64" t="s">
        <v>105</v>
      </c>
      <c r="B84" s="92">
        <v>-1.35398</v>
      </c>
      <c r="C84" s="91">
        <v>-1.0900000000000001</v>
      </c>
      <c r="D84" s="91">
        <v>-1.62605</v>
      </c>
      <c r="E84" s="91">
        <v>-1.78396</v>
      </c>
      <c r="F84" s="91">
        <v>-1.9206799999999999</v>
      </c>
      <c r="G84" s="91">
        <v>-1.2539100000000001</v>
      </c>
      <c r="H84" s="91">
        <v>-1.26372</v>
      </c>
      <c r="I84" s="91">
        <v>-2.9218299999999999</v>
      </c>
      <c r="J84" s="91">
        <v>-2.9234399999999998</v>
      </c>
      <c r="K84" s="91">
        <v>0.57762999999999998</v>
      </c>
    </row>
    <row r="85" spans="1:11">
      <c r="A85" s="64" t="s">
        <v>47</v>
      </c>
      <c r="B85" s="92">
        <v>-1.31E-3</v>
      </c>
      <c r="C85" s="91">
        <v>-1.4292100000000001</v>
      </c>
      <c r="D85" s="91">
        <v>-0.91303999999999996</v>
      </c>
      <c r="E85" s="91">
        <v>-0.85116000000000003</v>
      </c>
      <c r="F85" s="91">
        <v>-0.96496999999999999</v>
      </c>
      <c r="G85" s="91">
        <v>-1.0563899999999999</v>
      </c>
      <c r="H85" s="91">
        <v>0.36625999999999997</v>
      </c>
      <c r="I85" s="91">
        <v>-0.90669</v>
      </c>
      <c r="J85" s="91">
        <v>-0.30206</v>
      </c>
      <c r="K85" s="91">
        <v>1.5089600000000001</v>
      </c>
    </row>
    <row r="86" spans="1:11">
      <c r="A86" s="64" t="s">
        <v>45</v>
      </c>
      <c r="B86" s="92">
        <v>0.37045</v>
      </c>
      <c r="C86" s="112">
        <v>0</v>
      </c>
      <c r="D86" s="91">
        <v>-0.59599999999999997</v>
      </c>
      <c r="E86" s="91">
        <v>-0.34311999999999998</v>
      </c>
      <c r="F86" s="91">
        <v>-0.43715999999999999</v>
      </c>
      <c r="G86" s="91">
        <v>-1.17858</v>
      </c>
      <c r="H86" s="91">
        <v>0.72558999999999996</v>
      </c>
      <c r="I86" s="91">
        <v>-0.21309</v>
      </c>
      <c r="J86" s="91">
        <v>0.74705999999999995</v>
      </c>
      <c r="K86" s="91">
        <v>1.3520000000000001</v>
      </c>
    </row>
    <row r="87" spans="1:11">
      <c r="A87" s="64" t="s">
        <v>46</v>
      </c>
      <c r="B87" s="92">
        <v>0.14698</v>
      </c>
      <c r="C87" s="91">
        <v>-0.20300000000000001</v>
      </c>
      <c r="D87" s="91">
        <v>-0.47417999999999999</v>
      </c>
      <c r="E87" s="91">
        <v>4.3139999999999998E-2</v>
      </c>
      <c r="F87" s="91">
        <v>-7.3800000000000004E-2</v>
      </c>
      <c r="G87" s="91">
        <v>-1.6616299999999999</v>
      </c>
      <c r="H87" s="91">
        <v>0.37587999999999999</v>
      </c>
      <c r="I87" s="91">
        <v>-0.87504999999999999</v>
      </c>
      <c r="J87" s="91">
        <v>0.39251999999999998</v>
      </c>
      <c r="K87" s="91">
        <v>1.21532</v>
      </c>
    </row>
    <row r="88" spans="1:11">
      <c r="A88" s="64" t="s">
        <v>110</v>
      </c>
      <c r="B88" s="92">
        <v>0.33207999999999999</v>
      </c>
      <c r="C88" s="91">
        <v>-0.11234</v>
      </c>
      <c r="D88" s="91">
        <v>-0.70384000000000002</v>
      </c>
      <c r="E88" s="91">
        <v>-0.26888000000000001</v>
      </c>
      <c r="F88" s="91">
        <v>-0.31424999999999997</v>
      </c>
      <c r="G88" s="91">
        <v>-1.72343</v>
      </c>
      <c r="H88" s="91">
        <v>0.71235000000000004</v>
      </c>
      <c r="I88" s="91">
        <v>0.53481999999999996</v>
      </c>
      <c r="J88" s="91">
        <v>-0.36848999999999998</v>
      </c>
      <c r="K88" s="91">
        <v>1.2744800000000001</v>
      </c>
    </row>
    <row r="89" spans="1:11">
      <c r="A89" s="64" t="s">
        <v>47</v>
      </c>
      <c r="B89" s="92">
        <v>0.23895</v>
      </c>
      <c r="C89" s="91">
        <v>0.46498</v>
      </c>
      <c r="D89" s="91">
        <v>-0.85416999999999998</v>
      </c>
      <c r="E89" s="91">
        <v>-0.43064000000000002</v>
      </c>
      <c r="F89" s="91">
        <v>-0.52234999999999998</v>
      </c>
      <c r="G89" s="91">
        <v>-1.83738</v>
      </c>
      <c r="H89" s="91">
        <v>0.61977000000000004</v>
      </c>
      <c r="I89" s="91">
        <v>0.82515000000000005</v>
      </c>
      <c r="J89" s="91">
        <v>-0.69511000000000001</v>
      </c>
      <c r="K89" s="91">
        <v>1.0300499999999999</v>
      </c>
    </row>
    <row r="90" spans="1:11">
      <c r="A90" s="64" t="s">
        <v>45</v>
      </c>
      <c r="B90" s="92">
        <v>-0.125</v>
      </c>
      <c r="C90" s="91">
        <v>-0.87580000000000002</v>
      </c>
      <c r="D90" s="91">
        <v>-0.92586999999999997</v>
      </c>
      <c r="E90" s="91">
        <v>-0.64029000000000003</v>
      </c>
      <c r="F90" s="91">
        <v>-0.77795999999999998</v>
      </c>
      <c r="G90" s="91">
        <v>-1.58931</v>
      </c>
      <c r="H90" s="91">
        <v>0.17788000000000001</v>
      </c>
      <c r="I90" s="91">
        <v>0.27104</v>
      </c>
      <c r="J90" s="91">
        <v>-0.98823000000000005</v>
      </c>
      <c r="K90" s="91">
        <v>0.60331000000000001</v>
      </c>
    </row>
    <row r="91" spans="1:11">
      <c r="A91" s="64" t="s">
        <v>46</v>
      </c>
      <c r="B91" s="92">
        <v>-0.184</v>
      </c>
      <c r="C91" s="91">
        <v>0.78756999999999999</v>
      </c>
      <c r="D91" s="91">
        <v>-1.0395399999999999</v>
      </c>
      <c r="E91" s="91">
        <v>-0.89720999999999995</v>
      </c>
      <c r="F91" s="91">
        <v>-0.99319000000000002</v>
      </c>
      <c r="G91" s="91">
        <v>-1.37191</v>
      </c>
      <c r="H91" s="91">
        <v>9.0319999999999998E-2</v>
      </c>
      <c r="I91" s="91">
        <v>0.14605000000000001</v>
      </c>
      <c r="J91" s="91">
        <v>-0.61163999999999996</v>
      </c>
      <c r="K91" s="91">
        <v>0.34399999999999997</v>
      </c>
    </row>
    <row r="92" spans="1:11">
      <c r="A92" s="64" t="s">
        <v>114</v>
      </c>
      <c r="B92" s="92">
        <v>-0.25185000000000002</v>
      </c>
      <c r="C92" s="91">
        <v>-0.55698000000000003</v>
      </c>
      <c r="D92" s="91">
        <v>-1.3783399999999999</v>
      </c>
      <c r="E92" s="91">
        <v>-0.98253999999999997</v>
      </c>
      <c r="F92" s="91">
        <v>-1.0591200000000001</v>
      </c>
      <c r="G92" s="91">
        <v>-2.3198699999999999</v>
      </c>
      <c r="H92" s="91">
        <v>0.15129999999999999</v>
      </c>
      <c r="I92" s="91">
        <v>0.18754999999999999</v>
      </c>
      <c r="J92" s="91">
        <v>0.60650999999999999</v>
      </c>
      <c r="K92" s="91">
        <v>-5.6820000000000002E-2</v>
      </c>
    </row>
    <row r="93" spans="1:11">
      <c r="A93" s="64" t="s">
        <v>47</v>
      </c>
      <c r="B93" s="92">
        <v>-0.34852</v>
      </c>
      <c r="C93" s="91">
        <v>-1.7467900000000001</v>
      </c>
      <c r="D93" s="91">
        <v>-1.6385400000000001</v>
      </c>
      <c r="E93" s="91">
        <v>-1.2093100000000001</v>
      </c>
      <c r="F93" s="91">
        <v>-1.26871</v>
      </c>
      <c r="G93" s="91">
        <v>-2.6492399999999998</v>
      </c>
      <c r="H93" s="91">
        <v>0.14055999999999999</v>
      </c>
      <c r="I93" s="91">
        <v>1.8689999999999998E-2</v>
      </c>
      <c r="J93" s="91">
        <v>0.4587</v>
      </c>
      <c r="K93" s="91">
        <v>9.0990000000000001E-2</v>
      </c>
    </row>
    <row r="94" spans="1:11">
      <c r="A94" s="64" t="s">
        <v>45</v>
      </c>
      <c r="B94" s="92">
        <v>-0.32733000000000001</v>
      </c>
      <c r="C94" s="91">
        <v>-0.52912999999999999</v>
      </c>
      <c r="D94" s="91">
        <v>-1.74499</v>
      </c>
      <c r="E94" s="91">
        <v>-1.3108900000000001</v>
      </c>
      <c r="F94" s="91">
        <v>-1.3391500000000001</v>
      </c>
      <c r="G94" s="91">
        <v>-2.7632300000000001</v>
      </c>
      <c r="H94" s="91">
        <v>0.17177000000000001</v>
      </c>
      <c r="I94" s="91">
        <v>-0.29832999999999998</v>
      </c>
      <c r="J94" s="91">
        <v>0.30415999999999999</v>
      </c>
      <c r="K94" s="91">
        <v>0.42958000000000002</v>
      </c>
    </row>
    <row r="95" spans="1:11">
      <c r="A95" s="64" t="s">
        <v>46</v>
      </c>
      <c r="B95" s="92">
        <v>-0.32168000000000002</v>
      </c>
      <c r="C95" s="91">
        <v>-0.29497000000000001</v>
      </c>
      <c r="D95" s="91">
        <v>-1.9420200000000001</v>
      </c>
      <c r="E95" s="91">
        <v>-1.45181</v>
      </c>
      <c r="F95" s="91">
        <v>-1.56453</v>
      </c>
      <c r="G95" s="91">
        <v>-3.09226</v>
      </c>
      <c r="H95" s="91">
        <v>0.23926</v>
      </c>
      <c r="I95" s="91">
        <v>-0.52571000000000001</v>
      </c>
      <c r="J95" s="91">
        <v>0.34066000000000002</v>
      </c>
      <c r="K95" s="91">
        <v>0.70357000000000003</v>
      </c>
    </row>
    <row r="96" spans="1:11">
      <c r="A96" s="64" t="s">
        <v>122</v>
      </c>
      <c r="B96" s="92">
        <v>-0.26273000000000002</v>
      </c>
      <c r="C96" s="91">
        <v>-0.33390999999999998</v>
      </c>
      <c r="D96" s="91">
        <v>-2.38611</v>
      </c>
      <c r="E96" s="91">
        <v>-2.45282</v>
      </c>
      <c r="F96" s="91">
        <v>-2.91737</v>
      </c>
      <c r="G96" s="91">
        <v>-2.2252399999999999</v>
      </c>
      <c r="H96" s="91">
        <v>0.47267999999999999</v>
      </c>
      <c r="I96" s="91">
        <v>-0.59702</v>
      </c>
      <c r="J96" s="91">
        <v>1.03457</v>
      </c>
      <c r="K96" s="91">
        <v>0.94586999999999999</v>
      </c>
    </row>
    <row r="97" spans="1:11">
      <c r="A97" s="64" t="s">
        <v>47</v>
      </c>
      <c r="B97" s="92">
        <v>-0.22538</v>
      </c>
      <c r="C97" s="91">
        <v>-0.63819999999999999</v>
      </c>
      <c r="D97" s="91">
        <v>-2.2314699999999998</v>
      </c>
      <c r="E97" s="91">
        <v>-2.2279100000000001</v>
      </c>
      <c r="F97" s="91">
        <v>-2.8017699999999999</v>
      </c>
      <c r="G97" s="91">
        <v>-2.23997</v>
      </c>
      <c r="H97" s="91">
        <v>0.47349000000000002</v>
      </c>
      <c r="I97" s="91">
        <v>-0.52058000000000004</v>
      </c>
      <c r="J97" s="91">
        <v>1.12476</v>
      </c>
      <c r="K97" s="91">
        <v>0.86080999999999996</v>
      </c>
    </row>
    <row r="98" spans="1:11">
      <c r="A98" s="64" t="s">
        <v>45</v>
      </c>
      <c r="B98" s="92">
        <v>-0.29359000000000002</v>
      </c>
      <c r="C98" s="91">
        <v>-2.2732999999999999</v>
      </c>
      <c r="D98" s="91">
        <v>-2.3326199999999999</v>
      </c>
      <c r="E98" s="91">
        <v>-2.2338800000000001</v>
      </c>
      <c r="F98" s="91">
        <v>-2.8574199999999998</v>
      </c>
      <c r="G98" s="91">
        <v>-2.5676700000000001</v>
      </c>
      <c r="H98" s="91">
        <v>0.45699000000000001</v>
      </c>
      <c r="I98" s="91">
        <v>-0.67628999999999995</v>
      </c>
      <c r="J98" s="91">
        <v>1.0741700000000001</v>
      </c>
      <c r="K98" s="91">
        <v>0.95072000000000001</v>
      </c>
    </row>
    <row r="99" spans="1:11">
      <c r="A99" s="64" t="s">
        <v>46</v>
      </c>
      <c r="B99" s="92">
        <v>-0.31117</v>
      </c>
      <c r="C99" s="91">
        <v>-1.17299</v>
      </c>
      <c r="D99" s="91">
        <v>-2.3134600000000001</v>
      </c>
      <c r="E99" s="91">
        <v>-2.2777400000000001</v>
      </c>
      <c r="F99" s="91">
        <v>-2.9605999999999999</v>
      </c>
      <c r="G99" s="91">
        <v>-2.3986800000000001</v>
      </c>
      <c r="H99" s="91">
        <v>0.39051000000000002</v>
      </c>
      <c r="I99" s="91">
        <v>-0.53713999999999995</v>
      </c>
      <c r="J99" s="91">
        <v>0.78134000000000003</v>
      </c>
      <c r="K99" s="91">
        <v>0.83679999999999999</v>
      </c>
    </row>
    <row r="100" spans="1:11">
      <c r="A100" s="64" t="s">
        <v>139</v>
      </c>
      <c r="B100" s="92">
        <v>-0.38973999999999998</v>
      </c>
      <c r="C100" s="91">
        <v>-1.57246</v>
      </c>
      <c r="D100" s="91">
        <v>-1.8384799999999999</v>
      </c>
      <c r="E100" s="91">
        <v>-1.7331700000000001</v>
      </c>
      <c r="F100" s="91">
        <v>-2.2265999999999999</v>
      </c>
      <c r="G100" s="91">
        <v>-2.09185</v>
      </c>
      <c r="H100" s="91">
        <v>0.12681999999999999</v>
      </c>
      <c r="I100" s="91">
        <v>-0.49324000000000001</v>
      </c>
      <c r="J100" s="91">
        <v>-0.79115999999999997</v>
      </c>
      <c r="K100" s="91">
        <v>0.90230999999999995</v>
      </c>
    </row>
    <row r="101" spans="1:11">
      <c r="A101" s="64" t="s">
        <v>47</v>
      </c>
      <c r="B101" s="92">
        <v>-0.57186999999999999</v>
      </c>
      <c r="C101" s="91">
        <v>-1.3712599999999999</v>
      </c>
      <c r="D101" s="91">
        <v>-1.96837</v>
      </c>
      <c r="E101" s="91">
        <v>-1.9567399999999999</v>
      </c>
      <c r="F101" s="91">
        <v>-2.30389</v>
      </c>
      <c r="G101" s="91">
        <v>-1.99614</v>
      </c>
      <c r="H101" s="91">
        <v>-8.4510000000000002E-2</v>
      </c>
      <c r="I101" s="91">
        <v>-0.59231999999999996</v>
      </c>
      <c r="J101" s="91">
        <v>-1.4526300000000001</v>
      </c>
      <c r="K101" s="91">
        <v>0.80669000000000002</v>
      </c>
    </row>
    <row r="102" spans="1:11">
      <c r="A102" s="64" t="s">
        <v>45</v>
      </c>
      <c r="B102" s="92">
        <v>-0.52281</v>
      </c>
      <c r="C102" s="91">
        <v>-0.45188</v>
      </c>
      <c r="D102" s="91">
        <v>-2.0389400000000002</v>
      </c>
      <c r="E102" s="91">
        <v>-2.0810399999999998</v>
      </c>
      <c r="F102" s="91">
        <v>-2.5314199999999998</v>
      </c>
      <c r="G102" s="91">
        <v>-1.9383600000000001</v>
      </c>
      <c r="H102" s="91">
        <v>-2.1389999999999999E-2</v>
      </c>
      <c r="I102" s="91">
        <v>-0.60340000000000005</v>
      </c>
      <c r="J102" s="91">
        <v>-1.7987200000000001</v>
      </c>
      <c r="K102" s="91">
        <v>1.0875300000000001</v>
      </c>
    </row>
    <row r="103" spans="1:11">
      <c r="A103" s="64" t="s">
        <v>46</v>
      </c>
      <c r="B103" s="92">
        <v>-0.61865000000000003</v>
      </c>
      <c r="C103" s="91">
        <v>-1.24468</v>
      </c>
      <c r="D103" s="91">
        <v>-2.15604</v>
      </c>
      <c r="E103" s="91">
        <v>-2.1512699999999998</v>
      </c>
      <c r="F103" s="91">
        <v>-2.6167199999999999</v>
      </c>
      <c r="G103" s="91">
        <v>-2.1674199999999999</v>
      </c>
      <c r="H103" s="91">
        <v>-9.5130000000000006E-2</v>
      </c>
      <c r="I103" s="91">
        <v>-0.54830000000000001</v>
      </c>
      <c r="J103" s="91">
        <v>-2.45825</v>
      </c>
      <c r="K103" s="91">
        <v>1.1618599999999999</v>
      </c>
    </row>
    <row r="105" spans="1:11">
      <c r="A105" s="125" t="s">
        <v>99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</row>
    <row r="106" spans="1:11">
      <c r="A106" s="58" t="s">
        <v>73</v>
      </c>
      <c r="B106" s="102" t="s">
        <v>104</v>
      </c>
      <c r="C106" s="102" t="s">
        <v>104</v>
      </c>
      <c r="D106" s="102" t="s">
        <v>104</v>
      </c>
      <c r="E106" s="102" t="s">
        <v>104</v>
      </c>
      <c r="F106" s="102" t="s">
        <v>104</v>
      </c>
      <c r="G106" s="102" t="s">
        <v>104</v>
      </c>
      <c r="H106" s="102" t="s">
        <v>104</v>
      </c>
      <c r="I106" s="102" t="s">
        <v>104</v>
      </c>
      <c r="J106" s="102" t="s">
        <v>104</v>
      </c>
      <c r="K106" s="102" t="s">
        <v>104</v>
      </c>
    </row>
    <row r="107" spans="1:11">
      <c r="A107" s="58" t="s">
        <v>47</v>
      </c>
      <c r="B107" s="102" t="s">
        <v>104</v>
      </c>
      <c r="C107" s="102" t="s">
        <v>104</v>
      </c>
      <c r="D107" s="102" t="s">
        <v>104</v>
      </c>
      <c r="E107" s="102" t="s">
        <v>104</v>
      </c>
      <c r="F107" s="102" t="s">
        <v>104</v>
      </c>
      <c r="G107" s="102" t="s">
        <v>104</v>
      </c>
      <c r="H107" s="102" t="s">
        <v>104</v>
      </c>
      <c r="I107" s="102" t="s">
        <v>104</v>
      </c>
      <c r="J107" s="102" t="s">
        <v>104</v>
      </c>
      <c r="K107" s="102" t="s">
        <v>104</v>
      </c>
    </row>
    <row r="108" spans="1:11">
      <c r="A108" s="58" t="s">
        <v>45</v>
      </c>
      <c r="B108" s="102" t="s">
        <v>104</v>
      </c>
      <c r="C108" s="102" t="s">
        <v>104</v>
      </c>
      <c r="D108" s="102" t="s">
        <v>104</v>
      </c>
      <c r="E108" s="102" t="s">
        <v>104</v>
      </c>
      <c r="F108" s="102" t="s">
        <v>104</v>
      </c>
      <c r="G108" s="102" t="s">
        <v>104</v>
      </c>
      <c r="H108" s="102" t="s">
        <v>104</v>
      </c>
      <c r="I108" s="102" t="s">
        <v>104</v>
      </c>
      <c r="J108" s="102" t="s">
        <v>104</v>
      </c>
      <c r="K108" s="102" t="s">
        <v>104</v>
      </c>
    </row>
    <row r="109" spans="1:11">
      <c r="A109" s="58" t="s">
        <v>46</v>
      </c>
      <c r="B109" s="102" t="s">
        <v>104</v>
      </c>
      <c r="C109" s="102" t="s">
        <v>104</v>
      </c>
      <c r="D109" s="102" t="s">
        <v>104</v>
      </c>
      <c r="E109" s="102" t="s">
        <v>104</v>
      </c>
      <c r="F109" s="102" t="s">
        <v>104</v>
      </c>
      <c r="G109" s="102" t="s">
        <v>104</v>
      </c>
      <c r="H109" s="102" t="s">
        <v>104</v>
      </c>
      <c r="I109" s="102" t="s">
        <v>104</v>
      </c>
      <c r="J109" s="102" t="s">
        <v>104</v>
      </c>
      <c r="K109" s="102" t="s">
        <v>104</v>
      </c>
    </row>
    <row r="110" spans="1:11">
      <c r="A110" s="64" t="s">
        <v>74</v>
      </c>
      <c r="B110" s="92">
        <v>-3.7770000000000001</v>
      </c>
      <c r="C110" s="91">
        <v>0.32900000000000001</v>
      </c>
      <c r="D110" s="91">
        <v>-2.4649999999999999</v>
      </c>
      <c r="E110" s="91">
        <v>-0.61099999999999999</v>
      </c>
      <c r="F110" s="91">
        <v>-1.1200000000000001</v>
      </c>
      <c r="G110" s="91">
        <v>-1.8540000000000001</v>
      </c>
      <c r="H110" s="91">
        <v>-1.641</v>
      </c>
      <c r="I110" s="91">
        <v>-4.7130000000000001</v>
      </c>
      <c r="J110" s="91">
        <v>1.4830000000000001</v>
      </c>
      <c r="K110" s="91">
        <v>1.589</v>
      </c>
    </row>
    <row r="111" spans="1:11">
      <c r="A111" s="64" t="s">
        <v>47</v>
      </c>
      <c r="B111" s="92">
        <v>-3.1269999999999998</v>
      </c>
      <c r="C111" s="91">
        <v>6.9000000000000006E-2</v>
      </c>
      <c r="D111" s="91">
        <v>-3.4790000000000001</v>
      </c>
      <c r="E111" s="91">
        <v>-1.109</v>
      </c>
      <c r="F111" s="91">
        <v>-1.6830000000000001</v>
      </c>
      <c r="G111" s="91">
        <v>-2.37</v>
      </c>
      <c r="H111" s="91">
        <v>0.28299999999999997</v>
      </c>
      <c r="I111" s="91">
        <v>-4.2270000000000003</v>
      </c>
      <c r="J111" s="91">
        <v>2.0009999999999999</v>
      </c>
      <c r="K111" s="91">
        <v>2.5089999999999999</v>
      </c>
    </row>
    <row r="112" spans="1:11">
      <c r="A112" s="64" t="s">
        <v>45</v>
      </c>
      <c r="B112" s="92">
        <v>-4.8630000000000004</v>
      </c>
      <c r="C112" s="91">
        <v>-4.0000000000000001E-3</v>
      </c>
      <c r="D112" s="91">
        <v>-3.3380000000000001</v>
      </c>
      <c r="E112" s="91">
        <v>-0.79300000000000004</v>
      </c>
      <c r="F112" s="91">
        <v>-1.4259999999999999</v>
      </c>
      <c r="G112" s="91">
        <v>-2.5449999999999999</v>
      </c>
      <c r="H112" s="91">
        <v>-1.5209999999999999</v>
      </c>
      <c r="I112" s="91">
        <v>-3.09</v>
      </c>
      <c r="J112" s="91">
        <v>1.22</v>
      </c>
      <c r="K112" s="91">
        <v>0.34899999999999998</v>
      </c>
    </row>
    <row r="113" spans="1:11">
      <c r="A113" s="64" t="s">
        <v>46</v>
      </c>
      <c r="B113" s="92">
        <v>-2.1970000000000001</v>
      </c>
      <c r="C113" s="91">
        <v>0.10299999999999999</v>
      </c>
      <c r="D113" s="91">
        <v>-2.6560000000000001</v>
      </c>
      <c r="E113" s="91">
        <v>-0.40699999999999997</v>
      </c>
      <c r="F113" s="91">
        <v>-1.0980000000000001</v>
      </c>
      <c r="G113" s="91">
        <v>-2.2490000000000001</v>
      </c>
      <c r="H113" s="91">
        <v>0.35599999999999998</v>
      </c>
      <c r="I113" s="91">
        <v>-1.958</v>
      </c>
      <c r="J113" s="91">
        <v>0.90400000000000003</v>
      </c>
      <c r="K113" s="91">
        <v>1.41</v>
      </c>
    </row>
    <row r="114" spans="1:11">
      <c r="A114" s="64" t="s">
        <v>75</v>
      </c>
      <c r="B114" s="92">
        <v>-1.9770000000000001</v>
      </c>
      <c r="C114" s="91">
        <v>0.66600000000000004</v>
      </c>
      <c r="D114" s="91">
        <v>-1.6830000000000001</v>
      </c>
      <c r="E114" s="91">
        <v>-0.56100000000000005</v>
      </c>
      <c r="F114" s="91">
        <v>-0.51700000000000002</v>
      </c>
      <c r="G114" s="91">
        <v>-1.1220000000000001</v>
      </c>
      <c r="H114" s="91">
        <v>-0.96</v>
      </c>
      <c r="I114" s="112">
        <v>0</v>
      </c>
      <c r="J114" s="91">
        <v>-0.40400000000000003</v>
      </c>
      <c r="K114" s="91">
        <v>-0.55600000000000005</v>
      </c>
    </row>
    <row r="115" spans="1:11">
      <c r="A115" s="64" t="s">
        <v>47</v>
      </c>
      <c r="B115" s="92">
        <v>4.1000000000000002E-2</v>
      </c>
      <c r="C115" s="91">
        <v>0.63500000000000001</v>
      </c>
      <c r="D115" s="91">
        <v>-1.734</v>
      </c>
      <c r="E115" s="91">
        <v>-0.622</v>
      </c>
      <c r="F115" s="91">
        <v>-0.59799999999999998</v>
      </c>
      <c r="G115" s="91">
        <v>-1.1120000000000001</v>
      </c>
      <c r="H115" s="91">
        <v>1.1399999999999999</v>
      </c>
      <c r="I115" s="91">
        <v>0.63</v>
      </c>
      <c r="J115" s="91">
        <v>-0.69099999999999995</v>
      </c>
      <c r="K115" s="91">
        <v>1.2010000000000001</v>
      </c>
    </row>
    <row r="116" spans="1:11">
      <c r="A116" s="64" t="s">
        <v>45</v>
      </c>
      <c r="B116" s="92">
        <v>3.8029999999999999</v>
      </c>
      <c r="C116" s="91">
        <v>0.42099999999999999</v>
      </c>
      <c r="D116" s="91">
        <v>-1.61</v>
      </c>
      <c r="E116" s="91">
        <v>-0.54600000000000004</v>
      </c>
      <c r="F116" s="91">
        <v>-0.44600000000000001</v>
      </c>
      <c r="G116" s="91">
        <v>-1.0640000000000001</v>
      </c>
      <c r="H116" s="91">
        <v>4.992</v>
      </c>
      <c r="I116" s="91">
        <v>0.92100000000000004</v>
      </c>
      <c r="J116" s="91">
        <v>-0.20100000000000001</v>
      </c>
      <c r="K116" s="91">
        <v>4.2720000000000002</v>
      </c>
    </row>
    <row r="117" spans="1:11">
      <c r="A117" s="64" t="s">
        <v>46</v>
      </c>
      <c r="B117" s="92">
        <v>5.5830000000000002</v>
      </c>
      <c r="C117" s="91">
        <v>0.26300000000000001</v>
      </c>
      <c r="D117" s="91">
        <v>-1.762</v>
      </c>
      <c r="E117" s="91">
        <v>-0.88800000000000001</v>
      </c>
      <c r="F117" s="91">
        <v>-0.73099999999999998</v>
      </c>
      <c r="G117" s="91">
        <v>-0.874</v>
      </c>
      <c r="H117" s="91">
        <v>7.0819999999999999</v>
      </c>
      <c r="I117" s="91">
        <v>0.99399999999999999</v>
      </c>
      <c r="J117" s="91">
        <v>0.77700000000000002</v>
      </c>
      <c r="K117" s="91">
        <v>5.3109999999999999</v>
      </c>
    </row>
    <row r="118" spans="1:11">
      <c r="A118" s="64" t="s">
        <v>79</v>
      </c>
      <c r="B118" s="92">
        <v>6.1959999999999997</v>
      </c>
      <c r="C118" s="91">
        <v>-0.23599999999999999</v>
      </c>
      <c r="D118" s="91">
        <v>0.378</v>
      </c>
      <c r="E118" s="91">
        <v>3.5000000000000003E-2</v>
      </c>
      <c r="F118" s="91">
        <v>0.48499999999999999</v>
      </c>
      <c r="G118" s="91">
        <v>0.34300000000000003</v>
      </c>
      <c r="H118" s="91">
        <v>6.0540000000000003</v>
      </c>
      <c r="I118" s="91">
        <v>1.036</v>
      </c>
      <c r="J118" s="91">
        <v>0.10199999999999999</v>
      </c>
      <c r="K118" s="91">
        <v>4.9160000000000004</v>
      </c>
    </row>
    <row r="119" spans="1:11">
      <c r="A119" s="64" t="s">
        <v>47</v>
      </c>
      <c r="B119" s="92">
        <v>4.88</v>
      </c>
      <c r="C119" s="91">
        <v>-0.20100000000000001</v>
      </c>
      <c r="D119" s="91">
        <v>9.7000000000000003E-2</v>
      </c>
      <c r="E119" s="91">
        <v>0.14299999999999999</v>
      </c>
      <c r="F119" s="91">
        <v>0.44500000000000001</v>
      </c>
      <c r="G119" s="91">
        <v>-4.5999999999999999E-2</v>
      </c>
      <c r="H119" s="91">
        <v>4.984</v>
      </c>
      <c r="I119" s="91">
        <v>0.70799999999999996</v>
      </c>
      <c r="J119" s="91">
        <v>-0.182</v>
      </c>
      <c r="K119" s="91">
        <v>4.4580000000000002</v>
      </c>
    </row>
    <row r="120" spans="1:11">
      <c r="A120" s="64" t="s">
        <v>45</v>
      </c>
      <c r="B120" s="92">
        <v>2.2149999999999999</v>
      </c>
      <c r="C120" s="91">
        <v>-0.16800000000000001</v>
      </c>
      <c r="D120" s="91">
        <v>-3.5999999999999997E-2</v>
      </c>
      <c r="E120" s="91">
        <v>0.1</v>
      </c>
      <c r="F120" s="91">
        <v>0.25</v>
      </c>
      <c r="G120" s="91">
        <v>-0.13600000000000001</v>
      </c>
      <c r="H120" s="91">
        <v>2.419</v>
      </c>
      <c r="I120" s="91">
        <v>0.20200000000000001</v>
      </c>
      <c r="J120" s="91">
        <v>-0.42899999999999999</v>
      </c>
      <c r="K120" s="91">
        <v>2.6459999999999999</v>
      </c>
    </row>
    <row r="121" spans="1:11">
      <c r="A121" s="64" t="s">
        <v>46</v>
      </c>
      <c r="B121" s="92">
        <v>1.0629999999999999</v>
      </c>
      <c r="C121" s="91">
        <v>-0.10100000000000001</v>
      </c>
      <c r="D121" s="91">
        <v>0.89300000000000002</v>
      </c>
      <c r="E121" s="91">
        <v>0.83199999999999996</v>
      </c>
      <c r="F121" s="91">
        <v>0.77500000000000002</v>
      </c>
      <c r="G121" s="91">
        <v>6.0999999999999999E-2</v>
      </c>
      <c r="H121" s="91">
        <v>0.27100000000000002</v>
      </c>
      <c r="I121" s="91">
        <v>-1.6E-2</v>
      </c>
      <c r="J121" s="91">
        <v>-1.1040000000000001</v>
      </c>
      <c r="K121" s="91">
        <v>1.391</v>
      </c>
    </row>
    <row r="122" spans="1:11">
      <c r="A122" s="64" t="s">
        <v>81</v>
      </c>
      <c r="B122" s="92">
        <v>3.8039999999999998</v>
      </c>
      <c r="C122" s="91">
        <v>-0.98399999999999999</v>
      </c>
      <c r="D122" s="91">
        <v>2.0910000000000002</v>
      </c>
      <c r="E122" s="91">
        <v>2.1859999999999999</v>
      </c>
      <c r="F122" s="91">
        <v>1.972</v>
      </c>
      <c r="G122" s="91">
        <v>-9.5000000000000001E-2</v>
      </c>
      <c r="H122" s="91">
        <v>2.6970000000000001</v>
      </c>
      <c r="I122" s="91">
        <v>1.7170000000000001</v>
      </c>
      <c r="J122" s="91">
        <v>-1.911</v>
      </c>
      <c r="K122" s="91">
        <v>2.891</v>
      </c>
    </row>
    <row r="123" spans="1:11">
      <c r="A123" s="64" t="s">
        <v>47</v>
      </c>
      <c r="B123" s="92">
        <v>0.70199999999999996</v>
      </c>
      <c r="C123" s="91">
        <v>-0.88200000000000001</v>
      </c>
      <c r="D123" s="91">
        <v>1.603</v>
      </c>
      <c r="E123" s="91">
        <v>2.1230000000000002</v>
      </c>
      <c r="F123" s="91">
        <v>2.11</v>
      </c>
      <c r="G123" s="91">
        <v>-0.52</v>
      </c>
      <c r="H123" s="91">
        <v>-1.9E-2</v>
      </c>
      <c r="I123" s="91">
        <v>1.589</v>
      </c>
      <c r="J123" s="91">
        <v>-3.0249999999999999</v>
      </c>
      <c r="K123" s="91">
        <v>1.417</v>
      </c>
    </row>
    <row r="124" spans="1:11">
      <c r="A124" s="64" t="s">
        <v>45</v>
      </c>
      <c r="B124" s="92">
        <v>0.29399999999999998</v>
      </c>
      <c r="C124" s="91">
        <v>-1.2090000000000001</v>
      </c>
      <c r="D124" s="91">
        <v>1.9910000000000001</v>
      </c>
      <c r="E124" s="91">
        <v>2.5169999999999999</v>
      </c>
      <c r="F124" s="91">
        <v>2.46</v>
      </c>
      <c r="G124" s="91">
        <v>-0.52600000000000002</v>
      </c>
      <c r="H124" s="91">
        <v>-0.48799999999999999</v>
      </c>
      <c r="I124" s="91">
        <v>2.1829999999999998</v>
      </c>
      <c r="J124" s="91">
        <v>-4.4359999999999999</v>
      </c>
      <c r="K124" s="91">
        <v>1.7649999999999999</v>
      </c>
    </row>
    <row r="125" spans="1:11">
      <c r="A125" s="64" t="s">
        <v>46</v>
      </c>
      <c r="B125" s="92">
        <v>-0.63500000000000001</v>
      </c>
      <c r="C125" s="91">
        <v>-1.175</v>
      </c>
      <c r="D125" s="91">
        <v>1.4750000000000001</v>
      </c>
      <c r="E125" s="91">
        <v>1.8680000000000001</v>
      </c>
      <c r="F125" s="91">
        <v>1.988</v>
      </c>
      <c r="G125" s="91">
        <v>-0.39300000000000002</v>
      </c>
      <c r="H125" s="91">
        <v>-0.93500000000000005</v>
      </c>
      <c r="I125" s="91">
        <v>2.9140000000000001</v>
      </c>
      <c r="J125" s="91">
        <v>-6.2240000000000002</v>
      </c>
      <c r="K125" s="91">
        <v>2.375</v>
      </c>
    </row>
    <row r="126" spans="1:11">
      <c r="A126" s="64" t="s">
        <v>94</v>
      </c>
      <c r="B126" s="92">
        <v>0.996</v>
      </c>
      <c r="C126" s="91">
        <v>-0.76900000000000002</v>
      </c>
      <c r="D126" s="91">
        <v>0.91</v>
      </c>
      <c r="E126" s="91">
        <v>0.998</v>
      </c>
      <c r="F126" s="91">
        <v>0.89400000000000002</v>
      </c>
      <c r="G126" s="91">
        <v>-8.7999999999999995E-2</v>
      </c>
      <c r="H126" s="91">
        <v>0.85499999999999998</v>
      </c>
      <c r="I126" s="91">
        <v>2.5579999999999998</v>
      </c>
      <c r="J126" s="91">
        <v>-4.0119999999999996</v>
      </c>
      <c r="K126" s="91">
        <v>2.3090000000000002</v>
      </c>
    </row>
    <row r="127" spans="1:11">
      <c r="A127" s="64" t="s">
        <v>47</v>
      </c>
      <c r="B127" s="92">
        <v>0.47</v>
      </c>
      <c r="C127" s="91">
        <v>-0.88400000000000001</v>
      </c>
      <c r="D127" s="91">
        <v>2E-3</v>
      </c>
      <c r="E127" s="91">
        <v>0.30599999999999999</v>
      </c>
      <c r="F127" s="91">
        <v>0.14899999999999999</v>
      </c>
      <c r="G127" s="91">
        <v>-0.30399999999999999</v>
      </c>
      <c r="H127" s="91">
        <v>1.3520000000000001</v>
      </c>
      <c r="I127" s="91">
        <v>1.3360000000000001</v>
      </c>
      <c r="J127" s="91">
        <v>-3.54</v>
      </c>
      <c r="K127" s="91">
        <v>3.556</v>
      </c>
    </row>
    <row r="128" spans="1:11">
      <c r="A128" s="64" t="s">
        <v>45</v>
      </c>
      <c r="B128" s="92">
        <v>-1.706</v>
      </c>
      <c r="C128" s="91">
        <v>-0.80300000000000005</v>
      </c>
      <c r="D128" s="91">
        <v>-1.2729999999999999</v>
      </c>
      <c r="E128" s="91">
        <v>-0.73099999999999998</v>
      </c>
      <c r="F128" s="91">
        <v>-0.85399999999999998</v>
      </c>
      <c r="G128" s="91">
        <v>-0.54200000000000004</v>
      </c>
      <c r="H128" s="91">
        <v>0.37</v>
      </c>
      <c r="I128" s="91">
        <v>-0.38800000000000001</v>
      </c>
      <c r="J128" s="91">
        <v>-2.8380000000000001</v>
      </c>
      <c r="K128" s="91">
        <v>3.5960000000000001</v>
      </c>
    </row>
    <row r="129" spans="1:11">
      <c r="A129" s="64" t="s">
        <v>46</v>
      </c>
      <c r="B129" s="92">
        <v>-0.96599999999999997</v>
      </c>
      <c r="C129" s="91">
        <v>-0.85499999999999998</v>
      </c>
      <c r="D129" s="91">
        <v>-2.165</v>
      </c>
      <c r="E129" s="91">
        <v>-1.518</v>
      </c>
      <c r="F129" s="91">
        <v>-1.448</v>
      </c>
      <c r="G129" s="91">
        <v>-0.64700000000000002</v>
      </c>
      <c r="H129" s="91">
        <v>2.0539999999999998</v>
      </c>
      <c r="I129" s="91">
        <v>-1.143</v>
      </c>
      <c r="J129" s="91">
        <v>-1.3779999999999999</v>
      </c>
      <c r="K129" s="91">
        <v>4.5750000000000002</v>
      </c>
    </row>
    <row r="130" spans="1:11">
      <c r="A130" s="64" t="s">
        <v>103</v>
      </c>
      <c r="B130" s="92">
        <v>0.14099999999999999</v>
      </c>
      <c r="C130" s="91">
        <v>-4.3999999999999997E-2</v>
      </c>
      <c r="D130" s="91">
        <v>-2.1880000000000002</v>
      </c>
      <c r="E130" s="91">
        <v>-2.61</v>
      </c>
      <c r="F130" s="91">
        <v>-2.1909999999999998</v>
      </c>
      <c r="G130" s="91">
        <v>0.42199999999999999</v>
      </c>
      <c r="H130" s="91">
        <v>2.3730000000000002</v>
      </c>
      <c r="I130" s="91">
        <v>-0.998</v>
      </c>
      <c r="J130" s="91">
        <v>-1.7290000000000001</v>
      </c>
      <c r="K130" s="91">
        <v>5.0999999999999996</v>
      </c>
    </row>
    <row r="131" spans="1:11">
      <c r="A131" s="64" t="s">
        <v>47</v>
      </c>
      <c r="B131" s="92">
        <v>-15.483000000000001</v>
      </c>
      <c r="C131" s="91">
        <v>-0.39600000000000002</v>
      </c>
      <c r="D131" s="91">
        <v>-4.3970000000000002</v>
      </c>
      <c r="E131" s="91">
        <v>-3.9620000000000002</v>
      </c>
      <c r="F131" s="91">
        <v>-3.3759999999999999</v>
      </c>
      <c r="G131" s="91">
        <v>-0.435</v>
      </c>
      <c r="H131" s="91">
        <v>-10.69</v>
      </c>
      <c r="I131" s="91">
        <v>-6.2690000000000001</v>
      </c>
      <c r="J131" s="91">
        <v>-4.9290000000000003</v>
      </c>
      <c r="K131" s="91">
        <v>0.50800000000000001</v>
      </c>
    </row>
    <row r="132" spans="1:11">
      <c r="A132" s="64" t="s">
        <v>45</v>
      </c>
      <c r="B132" s="92">
        <v>-15.581</v>
      </c>
      <c r="C132" s="91">
        <v>-0.375</v>
      </c>
      <c r="D132" s="91">
        <v>-5.5650000000000004</v>
      </c>
      <c r="E132" s="91">
        <v>-4.7460000000000004</v>
      </c>
      <c r="F132" s="91">
        <v>-4.0650000000000004</v>
      </c>
      <c r="G132" s="91">
        <v>-0.81899999999999995</v>
      </c>
      <c r="H132" s="91">
        <v>-9.641</v>
      </c>
      <c r="I132" s="91">
        <v>-5.0030000000000001</v>
      </c>
      <c r="J132" s="91">
        <v>-6.2290000000000001</v>
      </c>
      <c r="K132" s="91">
        <v>1.591</v>
      </c>
    </row>
    <row r="133" spans="1:11">
      <c r="A133" s="64" t="s">
        <v>46</v>
      </c>
      <c r="B133" s="92">
        <v>-11.864000000000001</v>
      </c>
      <c r="C133" s="91">
        <v>-0.27600000000000002</v>
      </c>
      <c r="D133" s="91">
        <v>-5.1159999999999997</v>
      </c>
      <c r="E133" s="91">
        <v>-4.649</v>
      </c>
      <c r="F133" s="91">
        <v>-4.08</v>
      </c>
      <c r="G133" s="91">
        <v>-0.46700000000000003</v>
      </c>
      <c r="H133" s="91">
        <v>-6.4720000000000004</v>
      </c>
      <c r="I133" s="91">
        <v>-3.0990000000000002</v>
      </c>
      <c r="J133" s="91">
        <v>-5.49</v>
      </c>
      <c r="K133" s="91">
        <v>2.117</v>
      </c>
    </row>
    <row r="134" spans="1:11">
      <c r="A134" s="64" t="s">
        <v>105</v>
      </c>
      <c r="B134" s="92">
        <v>-13.52</v>
      </c>
      <c r="C134" s="91">
        <v>-0.20599999999999999</v>
      </c>
      <c r="D134" s="91">
        <v>-4.1920000000000002</v>
      </c>
      <c r="E134" s="91">
        <v>-3.2290000000000001</v>
      </c>
      <c r="F134" s="91">
        <v>-3.0659999999999998</v>
      </c>
      <c r="G134" s="91">
        <v>-0.96299999999999997</v>
      </c>
      <c r="H134" s="91">
        <v>-9.1219999999999999</v>
      </c>
      <c r="I134" s="91">
        <v>-6.8319999999999999</v>
      </c>
      <c r="J134" s="91">
        <v>-4.266</v>
      </c>
      <c r="K134" s="91">
        <v>1.976</v>
      </c>
    </row>
    <row r="135" spans="1:11">
      <c r="A135" s="64" t="s">
        <v>47</v>
      </c>
      <c r="B135" s="92">
        <v>-1.2999999999999999E-2</v>
      </c>
      <c r="C135" s="91">
        <v>-0.28999999999999998</v>
      </c>
      <c r="D135" s="91">
        <v>-2.3420000000000001</v>
      </c>
      <c r="E135" s="91">
        <v>-1.5249999999999999</v>
      </c>
      <c r="F135" s="91">
        <v>-1.524</v>
      </c>
      <c r="G135" s="91">
        <v>-0.81699999999999995</v>
      </c>
      <c r="H135" s="91">
        <v>2.6190000000000002</v>
      </c>
      <c r="I135" s="91">
        <v>-2.0880000000000001</v>
      </c>
      <c r="J135" s="91">
        <v>-0.435</v>
      </c>
      <c r="K135" s="91">
        <v>5.1420000000000003</v>
      </c>
    </row>
    <row r="136" spans="1:11">
      <c r="A136" s="64" t="s">
        <v>45</v>
      </c>
      <c r="B136" s="92">
        <v>3.6850000000000001</v>
      </c>
      <c r="C136" s="112">
        <v>0</v>
      </c>
      <c r="D136" s="91">
        <v>-1.5269999999999999</v>
      </c>
      <c r="E136" s="91">
        <v>-0.61299999999999999</v>
      </c>
      <c r="F136" s="91">
        <v>-0.68799999999999994</v>
      </c>
      <c r="G136" s="91">
        <v>-0.91400000000000003</v>
      </c>
      <c r="H136" s="91">
        <v>5.2119999999999997</v>
      </c>
      <c r="I136" s="91">
        <v>-0.49399999999999999</v>
      </c>
      <c r="J136" s="91">
        <v>1.0760000000000001</v>
      </c>
      <c r="K136" s="91">
        <v>4.63</v>
      </c>
    </row>
    <row r="137" spans="1:11">
      <c r="A137" s="64" t="s">
        <v>46</v>
      </c>
      <c r="B137" s="92">
        <v>1.47</v>
      </c>
      <c r="C137" s="91">
        <v>-3.9E-2</v>
      </c>
      <c r="D137" s="91">
        <v>-1.2150000000000001</v>
      </c>
      <c r="E137" s="91">
        <v>7.6999999999999999E-2</v>
      </c>
      <c r="F137" s="91">
        <v>-0.11600000000000001</v>
      </c>
      <c r="G137" s="91">
        <v>-1.292</v>
      </c>
      <c r="H137" s="91">
        <v>2.7240000000000002</v>
      </c>
      <c r="I137" s="91">
        <v>-2.0489999999999999</v>
      </c>
      <c r="J137" s="91">
        <v>0.56699999999999995</v>
      </c>
      <c r="K137" s="91">
        <v>4.2060000000000004</v>
      </c>
    </row>
    <row r="138" spans="1:11">
      <c r="A138" s="64" t="s">
        <v>110</v>
      </c>
      <c r="B138" s="92">
        <v>3.2709999999999999</v>
      </c>
      <c r="C138" s="91">
        <v>-2.1000000000000001E-2</v>
      </c>
      <c r="D138" s="91">
        <v>-1.7849999999999999</v>
      </c>
      <c r="E138" s="91">
        <v>-0.47799999999999998</v>
      </c>
      <c r="F138" s="91">
        <v>-0.49199999999999999</v>
      </c>
      <c r="G138" s="91">
        <v>-1.3069999999999999</v>
      </c>
      <c r="H138" s="91">
        <v>5.077</v>
      </c>
      <c r="I138" s="91">
        <v>1.214</v>
      </c>
      <c r="J138" s="91">
        <v>-0.52200000000000002</v>
      </c>
      <c r="K138" s="91">
        <v>4.3849999999999998</v>
      </c>
    </row>
    <row r="139" spans="1:11">
      <c r="A139" s="64" t="s">
        <v>47</v>
      </c>
      <c r="B139" s="92">
        <v>2.37</v>
      </c>
      <c r="C139" s="91">
        <v>9.2999999999999999E-2</v>
      </c>
      <c r="D139" s="91">
        <v>-2.1709999999999998</v>
      </c>
      <c r="E139" s="91">
        <v>-0.76500000000000001</v>
      </c>
      <c r="F139" s="91">
        <v>-0.81699999999999995</v>
      </c>
      <c r="G139" s="91">
        <v>-1.4059999999999999</v>
      </c>
      <c r="H139" s="91">
        <v>4.4480000000000004</v>
      </c>
      <c r="I139" s="91">
        <v>1.883</v>
      </c>
      <c r="J139" s="91">
        <v>-0.998</v>
      </c>
      <c r="K139" s="91">
        <v>3.5630000000000002</v>
      </c>
    </row>
    <row r="140" spans="1:11">
      <c r="A140" s="64" t="s">
        <v>45</v>
      </c>
      <c r="B140" s="92">
        <v>-1.248</v>
      </c>
      <c r="C140" s="91">
        <v>-0.17699999999999999</v>
      </c>
      <c r="D140" s="91">
        <v>-2.3580000000000001</v>
      </c>
      <c r="E140" s="91">
        <v>-1.1399999999999999</v>
      </c>
      <c r="F140" s="91">
        <v>-1.2190000000000001</v>
      </c>
      <c r="G140" s="91">
        <v>-1.218</v>
      </c>
      <c r="H140" s="91">
        <v>1.2869999999999999</v>
      </c>
      <c r="I140" s="91">
        <v>0.627</v>
      </c>
      <c r="J140" s="91">
        <v>-1.4339999999999999</v>
      </c>
      <c r="K140" s="91">
        <v>2.0939999999999999</v>
      </c>
    </row>
    <row r="141" spans="1:11">
      <c r="A141" s="64" t="s">
        <v>46</v>
      </c>
      <c r="B141" s="92">
        <v>-1.843</v>
      </c>
      <c r="C141" s="91">
        <v>0.151</v>
      </c>
      <c r="D141" s="91">
        <v>-2.6509999999999998</v>
      </c>
      <c r="E141" s="91">
        <v>-1.6020000000000001</v>
      </c>
      <c r="F141" s="91">
        <v>-1.56</v>
      </c>
      <c r="G141" s="91">
        <v>-1.0489999999999999</v>
      </c>
      <c r="H141" s="91">
        <v>0.65700000000000003</v>
      </c>
      <c r="I141" s="91">
        <v>0.33900000000000002</v>
      </c>
      <c r="J141" s="91">
        <v>-0.88700000000000001</v>
      </c>
      <c r="K141" s="91">
        <v>1.2050000000000001</v>
      </c>
    </row>
    <row r="142" spans="1:11">
      <c r="A142" s="64" t="s">
        <v>114</v>
      </c>
      <c r="B142" s="92">
        <v>-2.4889999999999999</v>
      </c>
      <c r="C142" s="91">
        <v>-0.104</v>
      </c>
      <c r="D142" s="91">
        <v>-3.4710000000000001</v>
      </c>
      <c r="E142" s="91">
        <v>-1.742</v>
      </c>
      <c r="F142" s="91">
        <v>-1.653</v>
      </c>
      <c r="G142" s="91">
        <v>-1.7290000000000001</v>
      </c>
      <c r="H142" s="91">
        <v>1.0860000000000001</v>
      </c>
      <c r="I142" s="91">
        <v>0.42799999999999999</v>
      </c>
      <c r="J142" s="91">
        <v>0.85599999999999998</v>
      </c>
      <c r="K142" s="91">
        <v>-0.19800000000000001</v>
      </c>
    </row>
    <row r="143" spans="1:11">
      <c r="A143" s="64" t="s">
        <v>47</v>
      </c>
      <c r="B143" s="92">
        <v>-3.4649999999999999</v>
      </c>
      <c r="C143" s="91">
        <v>-0.35099999999999998</v>
      </c>
      <c r="D143" s="91">
        <v>-4.1289999999999996</v>
      </c>
      <c r="E143" s="91">
        <v>-2.1389999999999998</v>
      </c>
      <c r="F143" s="91">
        <v>-1.974</v>
      </c>
      <c r="G143" s="91">
        <v>-1.99</v>
      </c>
      <c r="H143" s="91">
        <v>1.0149999999999999</v>
      </c>
      <c r="I143" s="91">
        <v>4.2999999999999997E-2</v>
      </c>
      <c r="J143" s="91">
        <v>0.65400000000000003</v>
      </c>
      <c r="K143" s="91">
        <v>0.318</v>
      </c>
    </row>
    <row r="144" spans="1:11">
      <c r="A144" s="64" t="s">
        <v>45</v>
      </c>
      <c r="B144" s="92">
        <v>-3.2639999999999998</v>
      </c>
      <c r="C144" s="91">
        <v>-0.106</v>
      </c>
      <c r="D144" s="91">
        <v>-4.4029999999999996</v>
      </c>
      <c r="E144" s="91">
        <v>-2.319</v>
      </c>
      <c r="F144" s="91">
        <v>-2.0819999999999999</v>
      </c>
      <c r="G144" s="91">
        <v>-2.0840000000000001</v>
      </c>
      <c r="H144" s="91">
        <v>1.2450000000000001</v>
      </c>
      <c r="I144" s="91">
        <v>-0.69199999999999995</v>
      </c>
      <c r="J144" s="91">
        <v>0.437</v>
      </c>
      <c r="K144" s="91">
        <v>1.5</v>
      </c>
    </row>
    <row r="145" spans="1:11">
      <c r="A145" s="64" t="s">
        <v>46</v>
      </c>
      <c r="B145" s="92">
        <v>-3.2160000000000002</v>
      </c>
      <c r="C145" s="91">
        <v>-5.7000000000000002E-2</v>
      </c>
      <c r="D145" s="91">
        <v>-4.9009999999999998</v>
      </c>
      <c r="E145" s="91">
        <v>-2.569</v>
      </c>
      <c r="F145" s="91">
        <v>-2.4329999999999998</v>
      </c>
      <c r="G145" s="91">
        <v>-2.3319999999999999</v>
      </c>
      <c r="H145" s="91">
        <v>1.742</v>
      </c>
      <c r="I145" s="91">
        <v>-1.222</v>
      </c>
      <c r="J145" s="91">
        <v>0.49099999999999999</v>
      </c>
      <c r="K145" s="91">
        <v>2.4729999999999999</v>
      </c>
    </row>
    <row r="146" spans="1:11">
      <c r="A146" s="64" t="s">
        <v>122</v>
      </c>
      <c r="B146" s="92">
        <v>-2.59</v>
      </c>
      <c r="C146" s="91">
        <v>-6.2E-2</v>
      </c>
      <c r="D146" s="91">
        <v>-5.9260000000000002</v>
      </c>
      <c r="E146" s="91">
        <v>-4.306</v>
      </c>
      <c r="F146" s="91">
        <v>-4.5049999999999999</v>
      </c>
      <c r="G146" s="91">
        <v>-1.62</v>
      </c>
      <c r="H146" s="91">
        <v>3.3980000000000001</v>
      </c>
      <c r="I146" s="91">
        <v>-1.365</v>
      </c>
      <c r="J146" s="91">
        <v>1.4690000000000001</v>
      </c>
      <c r="K146" s="91">
        <v>3.294</v>
      </c>
    </row>
    <row r="147" spans="1:11">
      <c r="A147" s="64" t="s">
        <v>47</v>
      </c>
      <c r="B147" s="92">
        <v>-2.2330000000000001</v>
      </c>
      <c r="C147" s="91">
        <v>-0.126</v>
      </c>
      <c r="D147" s="91">
        <v>-5.5309999999999997</v>
      </c>
      <c r="E147" s="91">
        <v>-3.8929999999999998</v>
      </c>
      <c r="F147" s="91">
        <v>-4.3040000000000003</v>
      </c>
      <c r="G147" s="91">
        <v>-1.6379999999999999</v>
      </c>
      <c r="H147" s="91">
        <v>3.4239999999999999</v>
      </c>
      <c r="I147" s="91">
        <v>-1.198</v>
      </c>
      <c r="J147" s="91">
        <v>1.611</v>
      </c>
      <c r="K147" s="91">
        <v>3.0110000000000001</v>
      </c>
    </row>
    <row r="148" spans="1:11">
      <c r="A148" s="64" t="s">
        <v>45</v>
      </c>
      <c r="B148" s="92">
        <v>-2.9180000000000001</v>
      </c>
      <c r="C148" s="91">
        <v>-0.45300000000000001</v>
      </c>
      <c r="D148" s="91">
        <v>-5.7830000000000004</v>
      </c>
      <c r="E148" s="91">
        <v>-3.9</v>
      </c>
      <c r="F148" s="91">
        <v>-4.383</v>
      </c>
      <c r="G148" s="91">
        <v>-1.883</v>
      </c>
      <c r="H148" s="91">
        <v>3.3180000000000001</v>
      </c>
      <c r="I148" s="91">
        <v>-1.5640000000000001</v>
      </c>
      <c r="J148" s="91">
        <v>1.548</v>
      </c>
      <c r="K148" s="91">
        <v>3.3340000000000001</v>
      </c>
    </row>
    <row r="149" spans="1:11">
      <c r="A149" s="64" t="s">
        <v>46</v>
      </c>
      <c r="B149" s="92">
        <v>-3.101</v>
      </c>
      <c r="C149" s="91">
        <v>-0.22600000000000001</v>
      </c>
      <c r="D149" s="91">
        <v>-5.7249999999999996</v>
      </c>
      <c r="E149" s="91">
        <v>-3.972</v>
      </c>
      <c r="F149" s="91">
        <v>-4.532</v>
      </c>
      <c r="G149" s="91">
        <v>-1.7529999999999999</v>
      </c>
      <c r="H149" s="91">
        <v>2.85</v>
      </c>
      <c r="I149" s="91">
        <v>-1.242</v>
      </c>
      <c r="J149" s="91">
        <v>1.1299999999999999</v>
      </c>
      <c r="K149" s="91">
        <v>2.9620000000000002</v>
      </c>
    </row>
    <row r="150" spans="1:11">
      <c r="A150" s="64" t="s">
        <v>139</v>
      </c>
      <c r="B150" s="92">
        <v>-3.8319999999999999</v>
      </c>
      <c r="C150" s="91">
        <v>-0.29099999999999998</v>
      </c>
      <c r="D150" s="91">
        <v>-4.4569999999999999</v>
      </c>
      <c r="E150" s="91">
        <v>-2.968</v>
      </c>
      <c r="F150" s="91">
        <v>-3.3380000000000001</v>
      </c>
      <c r="G150" s="91">
        <v>-1.4890000000000001</v>
      </c>
      <c r="H150" s="91">
        <v>0.91600000000000004</v>
      </c>
      <c r="I150" s="91">
        <v>-1.121</v>
      </c>
      <c r="J150" s="91">
        <v>-1.135</v>
      </c>
      <c r="K150" s="91">
        <v>3.1720000000000002</v>
      </c>
    </row>
    <row r="151" spans="1:11">
      <c r="A151" s="64" t="s">
        <v>47</v>
      </c>
      <c r="B151" s="92">
        <v>-5.6529999999999996</v>
      </c>
      <c r="C151" s="91">
        <v>-0.26900000000000002</v>
      </c>
      <c r="D151" s="91">
        <v>-4.7699999999999996</v>
      </c>
      <c r="E151" s="91">
        <v>-3.343</v>
      </c>
      <c r="F151" s="91">
        <v>-3.44</v>
      </c>
      <c r="G151" s="91">
        <v>-1.427</v>
      </c>
      <c r="H151" s="91">
        <v>-0.61399999999999999</v>
      </c>
      <c r="I151" s="91">
        <v>-1.3560000000000001</v>
      </c>
      <c r="J151" s="91">
        <v>-2.1040000000000001</v>
      </c>
      <c r="K151" s="91">
        <v>2.8460000000000001</v>
      </c>
    </row>
    <row r="152" spans="1:11">
      <c r="A152" s="64" t="s">
        <v>45</v>
      </c>
      <c r="B152" s="92">
        <v>-5.181</v>
      </c>
      <c r="C152" s="91">
        <v>-8.7999999999999995E-2</v>
      </c>
      <c r="D152" s="91">
        <v>-4.9370000000000003</v>
      </c>
      <c r="E152" s="91">
        <v>-3.552</v>
      </c>
      <c r="F152" s="91">
        <v>-3.7719999999999998</v>
      </c>
      <c r="G152" s="91">
        <v>-1.385</v>
      </c>
      <c r="H152" s="91">
        <v>-0.156</v>
      </c>
      <c r="I152" s="91">
        <v>-1.3859999999999999</v>
      </c>
      <c r="J152" s="91">
        <v>-2.62</v>
      </c>
      <c r="K152" s="91">
        <v>3.85</v>
      </c>
    </row>
    <row r="153" spans="1:11">
      <c r="A153" s="64" t="s">
        <v>46</v>
      </c>
      <c r="B153" s="92">
        <v>-6.1459999999999999</v>
      </c>
      <c r="C153" s="91">
        <v>-0.23699999999999999</v>
      </c>
      <c r="D153" s="91">
        <v>-5.2119999999999997</v>
      </c>
      <c r="E153" s="91">
        <v>-3.6659999999999999</v>
      </c>
      <c r="F153" s="91">
        <v>-3.887</v>
      </c>
      <c r="G153" s="91">
        <v>-1.546</v>
      </c>
      <c r="H153" s="91">
        <v>-0.69699999999999995</v>
      </c>
      <c r="I153" s="91">
        <v>-1.2609999999999999</v>
      </c>
      <c r="J153" s="91">
        <v>-3.5830000000000002</v>
      </c>
      <c r="K153" s="91">
        <v>4.1470000000000002</v>
      </c>
    </row>
    <row r="155" spans="1:11">
      <c r="A155" s="125" t="s">
        <v>82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58" t="s">
        <v>73</v>
      </c>
      <c r="B156" s="69">
        <v>2.3466613109021313</v>
      </c>
      <c r="C156" s="69">
        <v>3.3173044925124797</v>
      </c>
      <c r="D156" s="69">
        <v>2.5145515911282548</v>
      </c>
      <c r="E156" s="69">
        <v>2.2695625000000001</v>
      </c>
      <c r="F156" s="69">
        <v>2.1586625320210331</v>
      </c>
      <c r="G156" s="69">
        <v>3.3415189873417726</v>
      </c>
      <c r="H156" s="69">
        <v>2.2725208127332461</v>
      </c>
      <c r="I156" s="69">
        <v>2.147877120586887</v>
      </c>
      <c r="J156" s="69">
        <v>2.1025800220750552</v>
      </c>
      <c r="K156" s="69">
        <v>2.4688361873011062</v>
      </c>
    </row>
    <row r="157" spans="1:11">
      <c r="A157" s="58" t="s">
        <v>47</v>
      </c>
      <c r="B157" s="69">
        <v>2.351014723438122</v>
      </c>
      <c r="C157" s="69">
        <v>3.213762811127379</v>
      </c>
      <c r="D157" s="69">
        <v>2.5281002007840137</v>
      </c>
      <c r="E157" s="69">
        <v>2.2695219123505979</v>
      </c>
      <c r="F157" s="69">
        <v>2.1601100966702469</v>
      </c>
      <c r="G157" s="69">
        <v>3.3838483724763084</v>
      </c>
      <c r="H157" s="69">
        <v>2.2737040438265939</v>
      </c>
      <c r="I157" s="69">
        <v>2.1457135081193868</v>
      </c>
      <c r="J157" s="69">
        <v>2.1095244602350371</v>
      </c>
      <c r="K157" s="69">
        <v>2.4710379211361233</v>
      </c>
    </row>
    <row r="158" spans="1:11">
      <c r="A158" s="58" t="s">
        <v>45</v>
      </c>
      <c r="B158" s="69">
        <v>2.3543671225217251</v>
      </c>
      <c r="C158" s="69">
        <v>3.3809379727685323</v>
      </c>
      <c r="D158" s="69">
        <v>2.5197764728168215</v>
      </c>
      <c r="E158" s="69">
        <v>2.2577478701074205</v>
      </c>
      <c r="F158" s="69">
        <v>2.1485029940119764</v>
      </c>
      <c r="G158" s="69">
        <v>3.3827978853192358</v>
      </c>
      <c r="H158" s="69">
        <v>2.2778797628059548</v>
      </c>
      <c r="I158" s="69">
        <v>2.1399277652370206</v>
      </c>
      <c r="J158" s="69">
        <v>2.1183020650560125</v>
      </c>
      <c r="K158" s="69">
        <v>2.4828819969742817</v>
      </c>
    </row>
    <row r="159" spans="1:11">
      <c r="A159" s="58" t="s">
        <v>46</v>
      </c>
      <c r="B159" s="69">
        <v>2.343651733667758</v>
      </c>
      <c r="C159" s="69">
        <v>3.461400651465798</v>
      </c>
      <c r="D159" s="69">
        <v>2.5098100368585197</v>
      </c>
      <c r="E159" s="69">
        <v>2.2563600541805195</v>
      </c>
      <c r="F159" s="69">
        <v>2.1464773782672153</v>
      </c>
      <c r="G159" s="69">
        <v>3.3465040650406501</v>
      </c>
      <c r="H159" s="69">
        <v>2.2669376098418277</v>
      </c>
      <c r="I159" s="69">
        <v>2.1345549738219898</v>
      </c>
      <c r="J159" s="69">
        <v>2.1123401964742294</v>
      </c>
      <c r="K159" s="69">
        <v>2.4627704979408462</v>
      </c>
    </row>
    <row r="160" spans="1:11">
      <c r="A160" s="58" t="s">
        <v>74</v>
      </c>
      <c r="B160" s="69">
        <v>2.3222086609552868</v>
      </c>
      <c r="C160" s="69">
        <v>3.4175379426644179</v>
      </c>
      <c r="D160" s="69">
        <v>2.4800192030724912</v>
      </c>
      <c r="E160" s="69">
        <v>2.2495524614619593</v>
      </c>
      <c r="F160" s="69">
        <v>2.128638371937341</v>
      </c>
      <c r="G160" s="69">
        <v>3.2619148038802193</v>
      </c>
      <c r="H160" s="69">
        <v>2.2496344589676238</v>
      </c>
      <c r="I160" s="69">
        <v>2.1056238532110094</v>
      </c>
      <c r="J160" s="69">
        <v>2.0924394887136248</v>
      </c>
      <c r="K160" s="69">
        <v>2.4539159109645508</v>
      </c>
    </row>
    <row r="161" spans="1:11">
      <c r="A161" s="58" t="s">
        <v>47</v>
      </c>
      <c r="B161" s="69">
        <v>2.325243845796563</v>
      </c>
      <c r="C161" s="69">
        <v>3.2476401179941004</v>
      </c>
      <c r="D161" s="69">
        <v>2.4910262529832936</v>
      </c>
      <c r="E161" s="69">
        <v>2.2501117734724292</v>
      </c>
      <c r="F161" s="69">
        <v>2.1289382187750734</v>
      </c>
      <c r="G161" s="69">
        <v>3.2916219562525795</v>
      </c>
      <c r="H161" s="69">
        <v>2.2512176011533525</v>
      </c>
      <c r="I161" s="69">
        <v>2.1022171945701356</v>
      </c>
      <c r="J161" s="69">
        <v>2.1023931164291474</v>
      </c>
      <c r="K161" s="69">
        <v>2.4564050972501676</v>
      </c>
    </row>
    <row r="162" spans="1:11">
      <c r="A162" s="58" t="s">
        <v>45</v>
      </c>
      <c r="B162" s="69">
        <v>2.3212971725331792</v>
      </c>
      <c r="C162" s="69">
        <v>3.3854545454545457</v>
      </c>
      <c r="D162" s="69">
        <v>2.4855710095562493</v>
      </c>
      <c r="E162" s="69">
        <v>2.2443540433925051</v>
      </c>
      <c r="F162" s="69">
        <v>2.1233116624651718</v>
      </c>
      <c r="G162" s="69">
        <v>3.2819698819698826</v>
      </c>
      <c r="H162" s="69">
        <v>2.2453202891326023</v>
      </c>
      <c r="I162" s="69">
        <v>2.1014014913305186</v>
      </c>
      <c r="J162" s="69">
        <v>2.0985139976117817</v>
      </c>
      <c r="K162" s="69">
        <v>2.4470211498361634</v>
      </c>
    </row>
    <row r="163" spans="1:11">
      <c r="A163" s="58" t="s">
        <v>46</v>
      </c>
      <c r="B163" s="69">
        <v>2.3117059620285132</v>
      </c>
      <c r="C163" s="69">
        <v>3.4895424836601312</v>
      </c>
      <c r="D163" s="69">
        <v>2.4825967894239844</v>
      </c>
      <c r="E163" s="69">
        <v>2.2488560885608857</v>
      </c>
      <c r="F163" s="69">
        <v>2.1271114641249667</v>
      </c>
      <c r="G163" s="69">
        <v>3.2550813008130084</v>
      </c>
      <c r="H163" s="69">
        <v>2.2334981611397842</v>
      </c>
      <c r="I163" s="69">
        <v>2.0988812315403207</v>
      </c>
      <c r="J163" s="69">
        <v>2.0843939794032216</v>
      </c>
      <c r="K163" s="69">
        <v>2.4269875091844231</v>
      </c>
    </row>
    <row r="164" spans="1:11">
      <c r="A164" s="58" t="s">
        <v>75</v>
      </c>
      <c r="B164" s="69">
        <v>2.2881905821282906</v>
      </c>
      <c r="C164" s="69">
        <v>3.5659284497444634</v>
      </c>
      <c r="D164" s="69">
        <v>2.4558426643697961</v>
      </c>
      <c r="E164" s="69">
        <v>2.2367389956602604</v>
      </c>
      <c r="F164" s="69">
        <v>2.1135102694051744</v>
      </c>
      <c r="G164" s="69">
        <v>3.1970637583892616</v>
      </c>
      <c r="H164" s="69">
        <v>2.2102908207746919</v>
      </c>
      <c r="I164" s="69">
        <v>2.0755380719840839</v>
      </c>
      <c r="J164" s="69">
        <v>2.0504208416833665</v>
      </c>
      <c r="K164" s="69">
        <v>2.4082369409857804</v>
      </c>
    </row>
    <row r="165" spans="1:11">
      <c r="A165" s="58" t="s">
        <v>47</v>
      </c>
      <c r="B165" s="69">
        <v>2.2964863191211213</v>
      </c>
      <c r="C165" s="69">
        <v>3.4015015015015013</v>
      </c>
      <c r="D165" s="69">
        <v>2.4643563415097929</v>
      </c>
      <c r="E165" s="69">
        <v>2.2348929322936004</v>
      </c>
      <c r="F165" s="69">
        <v>2.1121853775469437</v>
      </c>
      <c r="G165" s="69">
        <v>3.2244362443624439</v>
      </c>
      <c r="H165" s="69">
        <v>2.2193170250177379</v>
      </c>
      <c r="I165" s="69">
        <v>2.0822903629536924</v>
      </c>
      <c r="J165" s="69">
        <v>2.0576923076923075</v>
      </c>
      <c r="K165" s="69">
        <v>2.42097328942554</v>
      </c>
    </row>
    <row r="166" spans="1:11">
      <c r="A166" s="58" t="s">
        <v>45</v>
      </c>
      <c r="B166" s="69">
        <v>2.3017579460987734</v>
      </c>
      <c r="C166" s="69">
        <v>3.5349378881987583</v>
      </c>
      <c r="D166" s="69">
        <v>2.4605597964376589</v>
      </c>
      <c r="E166" s="69">
        <v>2.2318455674412885</v>
      </c>
      <c r="F166" s="69">
        <v>2.1112316443974066</v>
      </c>
      <c r="G166" s="69">
        <v>3.211218724778047</v>
      </c>
      <c r="H166" s="69">
        <v>2.2257154249608933</v>
      </c>
      <c r="I166" s="69">
        <v>2.0862473347547974</v>
      </c>
      <c r="J166" s="69">
        <v>2.0638097726678861</v>
      </c>
      <c r="K166" s="69">
        <v>2.4308624844811217</v>
      </c>
    </row>
    <row r="167" spans="1:11">
      <c r="A167" s="58" t="s">
        <v>46</v>
      </c>
      <c r="B167" s="69">
        <v>2.2942380024470932</v>
      </c>
      <c r="C167" s="69">
        <v>3.6212730318257953</v>
      </c>
      <c r="D167" s="69">
        <v>2.4529870373849332</v>
      </c>
      <c r="E167" s="69">
        <v>2.2307994114762137</v>
      </c>
      <c r="F167" s="69">
        <v>2.1104499274310595</v>
      </c>
      <c r="G167" s="69">
        <v>3.1807630522088348</v>
      </c>
      <c r="H167" s="69">
        <v>2.2187680520507129</v>
      </c>
      <c r="I167" s="69">
        <v>2.0831667403803626</v>
      </c>
      <c r="J167" s="69">
        <v>2.0611796803949591</v>
      </c>
      <c r="K167" s="69">
        <v>2.4164734682122546</v>
      </c>
    </row>
    <row r="168" spans="1:11">
      <c r="A168" s="58" t="s">
        <v>79</v>
      </c>
      <c r="B168" s="69">
        <v>2.2703500594095605</v>
      </c>
      <c r="C168" s="69">
        <v>3.6055749128919867</v>
      </c>
      <c r="D168" s="69">
        <v>2.4386885557031692</v>
      </c>
      <c r="E168" s="69">
        <v>2.2242110453648918</v>
      </c>
      <c r="F168" s="69">
        <v>2.1084493964716806</v>
      </c>
      <c r="G168" s="69">
        <v>3.1558532563891184</v>
      </c>
      <c r="H168" s="69">
        <v>2.1925486953325981</v>
      </c>
      <c r="I168" s="69">
        <v>2.0604969166145319</v>
      </c>
      <c r="J168" s="69">
        <v>2.0125278469401127</v>
      </c>
      <c r="K168" s="69">
        <v>2.3986842105263158</v>
      </c>
    </row>
    <row r="169" spans="1:11">
      <c r="A169" s="58" t="s">
        <v>47</v>
      </c>
      <c r="B169" s="69">
        <v>2.2763534761656974</v>
      </c>
      <c r="C169" s="69">
        <v>3.4596302003081663</v>
      </c>
      <c r="D169" s="69">
        <v>2.4416007532956687</v>
      </c>
      <c r="E169" s="69">
        <v>2.2193564234831737</v>
      </c>
      <c r="F169" s="69">
        <v>2.1027102062400846</v>
      </c>
      <c r="G169" s="69">
        <v>3.1718321226795805</v>
      </c>
      <c r="H169" s="69">
        <v>2.1997449289444915</v>
      </c>
      <c r="I169" s="69">
        <v>2.0649902775322611</v>
      </c>
      <c r="J169" s="69">
        <v>2.0184709241952232</v>
      </c>
      <c r="K169" s="69">
        <v>2.409688083944229</v>
      </c>
    </row>
    <row r="170" spans="1:11">
      <c r="A170" s="58" t="s">
        <v>45</v>
      </c>
      <c r="B170" s="69">
        <v>2.2750106811180322</v>
      </c>
      <c r="C170" s="69">
        <v>3.5982484076433128</v>
      </c>
      <c r="D170" s="69">
        <v>2.434296904140246</v>
      </c>
      <c r="E170" s="69">
        <v>2.2110542975407843</v>
      </c>
      <c r="F170" s="69">
        <v>2.0943134171907758</v>
      </c>
      <c r="G170" s="69">
        <v>3.1648605577689248</v>
      </c>
      <c r="H170" s="69">
        <v>2.1983423412542646</v>
      </c>
      <c r="I170" s="69">
        <v>2.0632955842331664</v>
      </c>
      <c r="J170" s="69">
        <v>2.0191617533965647</v>
      </c>
      <c r="K170" s="69">
        <v>2.4091914404710613</v>
      </c>
    </row>
    <row r="171" spans="1:11">
      <c r="A171" s="58" t="s">
        <v>46</v>
      </c>
      <c r="B171" s="69">
        <v>2.26634916375995</v>
      </c>
      <c r="C171" s="69">
        <v>3.6972508591065294</v>
      </c>
      <c r="D171" s="69">
        <v>2.4310047314222101</v>
      </c>
      <c r="E171" s="69">
        <v>2.2135884703887614</v>
      </c>
      <c r="F171" s="69">
        <v>2.0963349419590451</v>
      </c>
      <c r="G171" s="69">
        <v>3.1428231562252185</v>
      </c>
      <c r="H171" s="69">
        <v>2.1881905104457031</v>
      </c>
      <c r="I171" s="69">
        <v>2.0588039867109633</v>
      </c>
      <c r="J171" s="69">
        <v>2.0102717876738545</v>
      </c>
      <c r="K171" s="69">
        <v>2.3922132311186823</v>
      </c>
    </row>
    <row r="172" spans="1:11">
      <c r="A172" s="58" t="s">
        <v>81</v>
      </c>
      <c r="B172" s="69">
        <v>2.2455366188621473</v>
      </c>
      <c r="C172" s="69">
        <v>3.4826855123674916</v>
      </c>
      <c r="D172" s="69">
        <v>2.4174675748810301</v>
      </c>
      <c r="E172" s="69">
        <v>2.2137713662262093</v>
      </c>
      <c r="F172" s="69">
        <v>2.1003393369877315</v>
      </c>
      <c r="G172" s="69">
        <v>3.0982982171799027</v>
      </c>
      <c r="H172" s="69">
        <v>2.1687933844389446</v>
      </c>
      <c r="I172" s="69">
        <v>2.0451351589328164</v>
      </c>
      <c r="J172" s="69">
        <v>1.9594961240310076</v>
      </c>
      <c r="K172" s="69">
        <v>2.3842487711049372</v>
      </c>
    </row>
    <row r="173" spans="1:11">
      <c r="A173" s="58" t="s">
        <v>47</v>
      </c>
      <c r="B173" s="69">
        <v>2.2470831101589006</v>
      </c>
      <c r="C173" s="69">
        <v>3.3135176651305684</v>
      </c>
      <c r="D173" s="69">
        <v>2.417092829349639</v>
      </c>
      <c r="E173" s="69">
        <v>2.2082739461287595</v>
      </c>
      <c r="F173" s="69">
        <v>2.095695708712614</v>
      </c>
      <c r="G173" s="69">
        <v>3.1044930417495031</v>
      </c>
      <c r="H173" s="69">
        <v>2.171270569193418</v>
      </c>
      <c r="I173" s="69">
        <v>2.0464764224812946</v>
      </c>
      <c r="J173" s="69">
        <v>1.9591160220994477</v>
      </c>
      <c r="K173" s="69">
        <v>2.3903237256850773</v>
      </c>
    </row>
    <row r="174" spans="1:11">
      <c r="A174" s="58" t="s">
        <v>45</v>
      </c>
      <c r="B174" s="69">
        <v>2.2474716293943904</v>
      </c>
      <c r="C174" s="69">
        <v>3.4220800000000002</v>
      </c>
      <c r="D174" s="69">
        <v>2.4103821130761478</v>
      </c>
      <c r="E174" s="69">
        <v>2.201757742436925</v>
      </c>
      <c r="F174" s="69">
        <v>2.0890462092933455</v>
      </c>
      <c r="G174" s="69">
        <v>3.0945882352941179</v>
      </c>
      <c r="H174" s="69">
        <v>2.17246723000209</v>
      </c>
      <c r="I174" s="69">
        <v>2.0498876598686486</v>
      </c>
      <c r="J174" s="69">
        <v>1.9545384909996169</v>
      </c>
      <c r="K174" s="69">
        <v>2.394356098253585</v>
      </c>
    </row>
    <row r="175" spans="1:11">
      <c r="A175" s="58" t="s">
        <v>46</v>
      </c>
      <c r="B175" s="69">
        <v>2.2381559468834928</v>
      </c>
      <c r="C175" s="69">
        <v>3.5013769363166953</v>
      </c>
      <c r="D175" s="69">
        <v>2.4025619985412106</v>
      </c>
      <c r="E175" s="69">
        <v>2.1973580863977151</v>
      </c>
      <c r="F175" s="69">
        <v>2.0847405509288914</v>
      </c>
      <c r="G175" s="69">
        <v>3.0748148148148151</v>
      </c>
      <c r="H175" s="69">
        <v>2.162892316819935</v>
      </c>
      <c r="I175" s="69">
        <v>2.0493423880340411</v>
      </c>
      <c r="J175" s="69">
        <v>1.9345563794425975</v>
      </c>
      <c r="K175" s="69">
        <v>2.3808488249736937</v>
      </c>
    </row>
    <row r="176" spans="1:11">
      <c r="A176" s="58" t="s">
        <v>94</v>
      </c>
      <c r="B176" s="69">
        <v>2.2229059981297592</v>
      </c>
      <c r="C176" s="69">
        <v>3.3586879432624119</v>
      </c>
      <c r="D176" s="69">
        <v>2.3909324995401877</v>
      </c>
      <c r="E176" s="69">
        <v>2.1955279206026543</v>
      </c>
      <c r="F176" s="69">
        <v>2.0834556456804427</v>
      </c>
      <c r="G176" s="69">
        <v>3.0417363600159302</v>
      </c>
      <c r="H176" s="69">
        <v>2.1491904648106108</v>
      </c>
      <c r="I176" s="69">
        <v>2.0382258484506552</v>
      </c>
      <c r="J176" s="69">
        <v>1.9128514056224899</v>
      </c>
      <c r="K176" s="69">
        <v>2.3671396459679683</v>
      </c>
    </row>
    <row r="177" spans="1:11">
      <c r="A177" s="58" t="s">
        <v>47</v>
      </c>
      <c r="B177" s="69">
        <v>2.2263691818061262</v>
      </c>
      <c r="C177" s="69">
        <v>3.2374021909233179</v>
      </c>
      <c r="D177" s="69">
        <v>2.3905350925416897</v>
      </c>
      <c r="E177" s="69">
        <v>2.1894906743185079</v>
      </c>
      <c r="F177" s="69">
        <v>2.0773728267868639</v>
      </c>
      <c r="G177" s="69">
        <v>3.0499607843137255</v>
      </c>
      <c r="H177" s="69">
        <v>2.1540171548986438</v>
      </c>
      <c r="I177" s="69">
        <v>2.0356079511229668</v>
      </c>
      <c r="J177" s="69">
        <v>1.92178064516129</v>
      </c>
      <c r="K177" s="69">
        <v>2.3757645580226225</v>
      </c>
    </row>
    <row r="178" spans="1:11">
      <c r="A178" s="58" t="s">
        <v>45</v>
      </c>
      <c r="B178" s="69">
        <v>2.2254950767671873</v>
      </c>
      <c r="C178" s="69">
        <v>3.3255250403877223</v>
      </c>
      <c r="D178" s="69">
        <v>2.3849489795918366</v>
      </c>
      <c r="E178" s="69">
        <v>2.1843973320628871</v>
      </c>
      <c r="F178" s="69">
        <v>2.0719199178644763</v>
      </c>
      <c r="G178" s="69">
        <v>3.0375968992248064</v>
      </c>
      <c r="H178" s="69">
        <v>2.1535737530323651</v>
      </c>
      <c r="I178" s="69">
        <v>2.0310891938250428</v>
      </c>
      <c r="J178" s="69">
        <v>1.9281534710637753</v>
      </c>
      <c r="K178" s="69">
        <v>2.3755313959160915</v>
      </c>
    </row>
    <row r="179" spans="1:11">
      <c r="A179" s="58" t="s">
        <v>46</v>
      </c>
      <c r="B179" s="69">
        <v>2.2189111559375547</v>
      </c>
      <c r="C179" s="69">
        <v>3.3951219512195125</v>
      </c>
      <c r="D179" s="69">
        <v>2.3806522135179451</v>
      </c>
      <c r="E179" s="69">
        <v>2.1850137215129459</v>
      </c>
      <c r="F179" s="69">
        <v>2.0741607717041801</v>
      </c>
      <c r="G179" s="69">
        <v>3.012013862148633</v>
      </c>
      <c r="H179" s="69">
        <v>2.1469491425886775</v>
      </c>
      <c r="I179" s="69">
        <v>2.0281843050094035</v>
      </c>
      <c r="J179" s="69">
        <v>1.9181655366508892</v>
      </c>
      <c r="K179" s="69">
        <v>2.3654838044151019</v>
      </c>
    </row>
    <row r="180" spans="1:11">
      <c r="A180" s="58" t="s">
        <v>103</v>
      </c>
      <c r="B180" s="69">
        <v>2.2101795081785789</v>
      </c>
      <c r="C180" s="69">
        <v>3.3869175627240145</v>
      </c>
      <c r="D180" s="69">
        <v>2.3800036927621862</v>
      </c>
      <c r="E180" s="69">
        <v>2.1865426431505197</v>
      </c>
      <c r="F180" s="69">
        <v>2.0798827361563519</v>
      </c>
      <c r="G180" s="69">
        <v>3.0070477682067347</v>
      </c>
      <c r="H180" s="69">
        <v>2.136304714552073</v>
      </c>
      <c r="I180" s="69">
        <v>2.0227162629757784</v>
      </c>
      <c r="J180" s="69">
        <v>1.8929043974575173</v>
      </c>
      <c r="K180" s="69">
        <v>2.3559641873278236</v>
      </c>
    </row>
    <row r="181" spans="1:11">
      <c r="A181" s="58" t="s">
        <v>47</v>
      </c>
      <c r="B181" s="69">
        <v>2.2151104361614222</v>
      </c>
      <c r="C181" s="69">
        <v>3.2569823434991978</v>
      </c>
      <c r="D181" s="69">
        <v>2.3818924691243382</v>
      </c>
      <c r="E181" s="69">
        <v>2.1870971679687501</v>
      </c>
      <c r="F181" s="69">
        <v>2.0807905138339922</v>
      </c>
      <c r="G181" s="69">
        <v>3.0011253395421029</v>
      </c>
      <c r="H181" s="69">
        <v>2.1418691028905199</v>
      </c>
      <c r="I181" s="69">
        <v>2.0266566927747953</v>
      </c>
      <c r="J181" s="69">
        <v>1.9023645970937912</v>
      </c>
      <c r="K181" s="69">
        <v>2.3579089399391089</v>
      </c>
    </row>
    <row r="182" spans="1:11">
      <c r="A182" s="58" t="s">
        <v>45</v>
      </c>
      <c r="B182" s="69">
        <v>2.2179468884479028</v>
      </c>
      <c r="C182" s="69">
        <v>3.3460264900662251</v>
      </c>
      <c r="D182" s="69">
        <v>2.3808846761453397</v>
      </c>
      <c r="E182" s="69">
        <v>2.1904855321235899</v>
      </c>
      <c r="F182" s="69">
        <v>2.08421401138922</v>
      </c>
      <c r="G182" s="69">
        <v>2.9770057581573894</v>
      </c>
      <c r="H182" s="69">
        <v>2.1452335443794048</v>
      </c>
      <c r="I182" s="69">
        <v>2.0276567829965888</v>
      </c>
      <c r="J182" s="69">
        <v>1.9039259748843358</v>
      </c>
      <c r="K182" s="69">
        <v>2.3640480463896179</v>
      </c>
    </row>
    <row r="183" spans="1:11">
      <c r="A183" s="58" t="s">
        <v>46</v>
      </c>
      <c r="B183" s="69">
        <v>2.2197150276316662</v>
      </c>
      <c r="C183" s="69">
        <v>3.4368515205724508</v>
      </c>
      <c r="D183" s="69">
        <v>2.3789063225327269</v>
      </c>
      <c r="E183" s="69">
        <v>2.1915152259332027</v>
      </c>
      <c r="F183" s="69">
        <v>2.0860783012607831</v>
      </c>
      <c r="G183" s="69">
        <v>2.9598401218119528</v>
      </c>
      <c r="H183" s="69">
        <v>2.1487028196993507</v>
      </c>
      <c r="I183" s="69">
        <v>2.0523972302568145</v>
      </c>
      <c r="J183" s="69">
        <v>1.892976018870397</v>
      </c>
      <c r="K183" s="69">
        <v>2.3563831960236943</v>
      </c>
    </row>
    <row r="184" spans="1:11">
      <c r="A184" s="58" t="s">
        <v>105</v>
      </c>
      <c r="B184" s="69">
        <v>2.2091031420305458</v>
      </c>
      <c r="C184" s="69">
        <v>3.4236263736263739</v>
      </c>
      <c r="D184" s="69">
        <v>2.3806439500610161</v>
      </c>
      <c r="E184" s="69">
        <v>2.202614298104324</v>
      </c>
      <c r="F184" s="69">
        <v>2.0970399142780605</v>
      </c>
      <c r="G184" s="69">
        <v>2.937141750580945</v>
      </c>
      <c r="H184" s="69">
        <v>2.1345133273435164</v>
      </c>
      <c r="I184" s="69">
        <v>2.0316298218920612</v>
      </c>
      <c r="J184" s="69">
        <v>1.8722971186888711</v>
      </c>
      <c r="K184" s="69">
        <v>2.3483857757149682</v>
      </c>
    </row>
    <row r="185" spans="1:11">
      <c r="A185" s="58" t="s">
        <v>47</v>
      </c>
      <c r="B185" s="69">
        <v>2.2098992914754243</v>
      </c>
      <c r="C185" s="69">
        <v>3.2681372549019607</v>
      </c>
      <c r="D185" s="69">
        <v>2.3804814086353843</v>
      </c>
      <c r="E185" s="69">
        <v>2.203174996899417</v>
      </c>
      <c r="F185" s="69">
        <v>2.0974654686871395</v>
      </c>
      <c r="G185" s="69">
        <v>2.9273909716908952</v>
      </c>
      <c r="H185" s="69">
        <v>2.1364034173786206</v>
      </c>
      <c r="I185" s="69">
        <v>2.0311615487316423</v>
      </c>
      <c r="J185" s="69">
        <v>1.8782574568288857</v>
      </c>
      <c r="K185" s="69">
        <v>2.3508699198042682</v>
      </c>
    </row>
    <row r="186" spans="1:11">
      <c r="A186" s="58" t="s">
        <v>45</v>
      </c>
      <c r="B186" s="69">
        <v>2.2088761061946904</v>
      </c>
      <c r="C186" s="69">
        <v>3.3515754560530677</v>
      </c>
      <c r="D186" s="69">
        <v>2.3784086664176316</v>
      </c>
      <c r="E186" s="69">
        <v>2.2026846467895584</v>
      </c>
      <c r="F186" s="69">
        <v>2.0964811345999466</v>
      </c>
      <c r="G186" s="69">
        <v>2.9195047619047623</v>
      </c>
      <c r="H186" s="69">
        <v>2.134975950898522</v>
      </c>
      <c r="I186" s="69">
        <v>2.0243983547737812</v>
      </c>
      <c r="J186" s="69">
        <v>1.8808554763447831</v>
      </c>
      <c r="K186" s="69">
        <v>2.3536041228724489</v>
      </c>
    </row>
    <row r="187" spans="1:11">
      <c r="A187" s="58" t="s">
        <v>46</v>
      </c>
      <c r="B187" s="69">
        <v>2.2016727848240389</v>
      </c>
      <c r="C187" s="69">
        <v>3.4298747763864039</v>
      </c>
      <c r="D187" s="69">
        <v>2.3722511627906977</v>
      </c>
      <c r="E187" s="69">
        <v>2.2019237883832776</v>
      </c>
      <c r="F187" s="69">
        <v>2.0959434214037898</v>
      </c>
      <c r="G187" s="69">
        <v>2.8952290798939795</v>
      </c>
      <c r="H187" s="69">
        <v>2.1279458226070678</v>
      </c>
      <c r="I187" s="69">
        <v>2.0157099435518888</v>
      </c>
      <c r="J187" s="69">
        <v>1.870260510704153</v>
      </c>
      <c r="K187" s="69">
        <v>2.3485618504860879</v>
      </c>
    </row>
    <row r="188" spans="1:11">
      <c r="A188" s="58" t="s">
        <v>110</v>
      </c>
      <c r="B188" s="69">
        <v>2.1841101460805765</v>
      </c>
      <c r="C188" s="69">
        <v>3.4197802197802196</v>
      </c>
      <c r="D188" s="69">
        <v>2.3607856004499861</v>
      </c>
      <c r="E188" s="69">
        <v>2.1977810834263045</v>
      </c>
      <c r="F188" s="69">
        <v>2.0926924108340037</v>
      </c>
      <c r="G188" s="69">
        <v>2.8665384615384615</v>
      </c>
      <c r="H188" s="69">
        <v>2.1089170290280879</v>
      </c>
      <c r="I188" s="69">
        <v>1.9995443792166827</v>
      </c>
      <c r="J188" s="69">
        <v>1.8329350649350646</v>
      </c>
      <c r="K188" s="69">
        <v>2.3349661596193796</v>
      </c>
    </row>
    <row r="189" spans="1:11">
      <c r="A189" s="58" t="s">
        <v>47</v>
      </c>
      <c r="B189" s="69">
        <v>2.1821667654353503</v>
      </c>
      <c r="C189" s="69">
        <v>3.2887070376432077</v>
      </c>
      <c r="D189" s="69">
        <v>2.3544146500981031</v>
      </c>
      <c r="E189" s="69">
        <v>2.1904272445820436</v>
      </c>
      <c r="F189" s="69">
        <v>2.0848318370628434</v>
      </c>
      <c r="G189" s="69">
        <v>2.8582952815829525</v>
      </c>
      <c r="H189" s="69">
        <v>2.1085934534411774</v>
      </c>
      <c r="I189" s="69">
        <v>1.9939682814801976</v>
      </c>
      <c r="J189" s="69">
        <v>1.8377932456818766</v>
      </c>
      <c r="K189" s="69">
        <v>2.3375919732441472</v>
      </c>
    </row>
    <row r="190" spans="1:11">
      <c r="A190" s="58" t="s">
        <v>45</v>
      </c>
      <c r="B190" s="69">
        <v>2.1807851284855113</v>
      </c>
      <c r="C190" s="69">
        <v>3.3612416107382552</v>
      </c>
      <c r="D190" s="69">
        <v>2.3454359546384085</v>
      </c>
      <c r="E190" s="69">
        <v>2.1815636946602539</v>
      </c>
      <c r="F190" s="69">
        <v>2.0751735184196476</v>
      </c>
      <c r="G190" s="69">
        <v>2.8470743676859191</v>
      </c>
      <c r="H190" s="69">
        <v>2.108780658112944</v>
      </c>
      <c r="I190" s="69">
        <v>1.9941110729023386</v>
      </c>
      <c r="J190" s="69">
        <v>1.8370285129778803</v>
      </c>
      <c r="K190" s="69">
        <v>2.3406622871698617</v>
      </c>
    </row>
    <row r="191" spans="1:11">
      <c r="A191" s="58" t="s">
        <v>46</v>
      </c>
      <c r="B191" s="69">
        <v>2.1743453675511093</v>
      </c>
      <c r="C191" s="69">
        <v>3.4755395683453241</v>
      </c>
      <c r="D191" s="69">
        <v>2.3347765750763254</v>
      </c>
      <c r="E191" s="69">
        <v>2.172523020257827</v>
      </c>
      <c r="F191" s="69">
        <v>2.0674022866258972</v>
      </c>
      <c r="G191" s="69">
        <v>2.8308558558558556</v>
      </c>
      <c r="H191" s="69">
        <v>2.1033482594251045</v>
      </c>
      <c r="I191" s="69">
        <v>1.9906482829493877</v>
      </c>
      <c r="J191" s="69">
        <v>1.8307252635589992</v>
      </c>
      <c r="K191" s="69">
        <v>2.3331762363093262</v>
      </c>
    </row>
    <row r="192" spans="1:11">
      <c r="A192" s="58" t="s">
        <v>114</v>
      </c>
      <c r="B192" s="114">
        <v>2.1591409860481416</v>
      </c>
      <c r="C192" s="114">
        <v>3.4258302583025833</v>
      </c>
      <c r="D192" s="114">
        <v>2.315439119895581</v>
      </c>
      <c r="E192" s="114">
        <v>2.1657167530224526</v>
      </c>
      <c r="F192" s="114">
        <v>2.063335114911812</v>
      </c>
      <c r="G192" s="114">
        <v>2.7786641221374047</v>
      </c>
      <c r="H192" s="114">
        <v>2.0904271714792517</v>
      </c>
      <c r="I192" s="114">
        <v>1.9781623118186538</v>
      </c>
      <c r="J192" s="114">
        <v>1.8197103678072535</v>
      </c>
      <c r="K192" s="114">
        <v>2.3173343092893268</v>
      </c>
    </row>
    <row r="193" spans="1:11">
      <c r="A193" s="58" t="s">
        <v>47</v>
      </c>
      <c r="B193" s="114">
        <v>2.1577959272568878</v>
      </c>
      <c r="C193" s="114">
        <v>3.2904999999999998</v>
      </c>
      <c r="D193" s="114">
        <v>2.3059261326635037</v>
      </c>
      <c r="E193" s="114">
        <v>2.1545992601726263</v>
      </c>
      <c r="F193" s="114">
        <v>2.0528798610183081</v>
      </c>
      <c r="G193" s="114">
        <v>2.7709738537324746</v>
      </c>
      <c r="H193" s="114">
        <v>2.0920702424347626</v>
      </c>
      <c r="I193" s="114">
        <v>1.9734756881914073</v>
      </c>
      <c r="J193" s="114">
        <v>1.8276126068648715</v>
      </c>
      <c r="K193" s="114">
        <v>2.3213963366073802</v>
      </c>
    </row>
    <row r="194" spans="1:11">
      <c r="A194" s="58" t="s">
        <v>45</v>
      </c>
      <c r="B194" s="114">
        <v>2.1607461193964954</v>
      </c>
      <c r="C194" s="114">
        <v>3.3889455782312923</v>
      </c>
      <c r="D194" s="114">
        <v>2.301085947651754</v>
      </c>
      <c r="E194" s="114">
        <v>2.1484617277873492</v>
      </c>
      <c r="F194" s="114">
        <v>2.0468374699759808</v>
      </c>
      <c r="G194" s="114">
        <v>2.7694486404833834</v>
      </c>
      <c r="H194" s="114">
        <v>2.0962409054163298</v>
      </c>
      <c r="I194" s="114">
        <v>1.9766068376068375</v>
      </c>
      <c r="J194" s="114">
        <v>1.8302133604267208</v>
      </c>
      <c r="K194" s="114">
        <v>2.3282432611870933</v>
      </c>
    </row>
    <row r="195" spans="1:11">
      <c r="A195" s="58" t="s">
        <v>46</v>
      </c>
      <c r="B195" s="114">
        <v>2.1584786328488814</v>
      </c>
      <c r="C195" s="114">
        <v>3.4903985507246373</v>
      </c>
      <c r="D195" s="114">
        <v>2.2928286852589639</v>
      </c>
      <c r="E195" s="114">
        <v>2.1417710636207321</v>
      </c>
      <c r="F195" s="114">
        <v>2.0402105824336934</v>
      </c>
      <c r="G195" s="114">
        <v>2.7567710298000749</v>
      </c>
      <c r="H195" s="114">
        <v>2.0957270847691247</v>
      </c>
      <c r="I195" s="114">
        <v>1.9778119921306989</v>
      </c>
      <c r="J195" s="114">
        <v>1.8304518415390456</v>
      </c>
      <c r="K195" s="114">
        <v>2.3238314075630253</v>
      </c>
    </row>
    <row r="196" spans="1:11">
      <c r="A196" s="58" t="s">
        <v>122</v>
      </c>
      <c r="B196" s="114">
        <v>2.1489967651687354</v>
      </c>
      <c r="C196" s="114">
        <v>3.4333951762523194</v>
      </c>
      <c r="D196" s="114">
        <v>2.2720524835988751</v>
      </c>
      <c r="E196" s="114">
        <v>2.1201807601832363</v>
      </c>
      <c r="F196" s="114">
        <v>2.0152574270735313</v>
      </c>
      <c r="G196" s="114">
        <v>2.7451214809101425</v>
      </c>
      <c r="H196" s="114">
        <v>2.090944619749298</v>
      </c>
      <c r="I196" s="114">
        <v>1.9661821956916687</v>
      </c>
      <c r="J196" s="114">
        <v>1.8359482979267983</v>
      </c>
      <c r="K196" s="114">
        <v>2.3173566249176005</v>
      </c>
    </row>
    <row r="197" spans="1:11">
      <c r="A197" s="58" t="s">
        <v>47</v>
      </c>
      <c r="B197" s="114">
        <v>2.1498890822096564</v>
      </c>
      <c r="C197" s="114">
        <v>3.2914429530201343</v>
      </c>
      <c r="D197" s="114">
        <v>2.2715879265091865</v>
      </c>
      <c r="E197" s="114">
        <v>2.1188763487535658</v>
      </c>
      <c r="F197" s="114">
        <v>2.0131185115275714</v>
      </c>
      <c r="G197" s="114">
        <v>2.74426103646833</v>
      </c>
      <c r="H197" s="114">
        <v>2.0928937665629679</v>
      </c>
      <c r="I197" s="114">
        <v>1.9637073254417567</v>
      </c>
      <c r="J197" s="114">
        <v>1.8493488253319714</v>
      </c>
      <c r="K197" s="114">
        <v>2.3170826218310783</v>
      </c>
    </row>
    <row r="198" spans="1:11">
      <c r="A198" s="58" t="s">
        <v>45</v>
      </c>
      <c r="B198" s="114">
        <v>2.153372446762277</v>
      </c>
      <c r="C198" s="114">
        <v>3.3633851468048355</v>
      </c>
      <c r="D198" s="114">
        <v>2.270379746835443</v>
      </c>
      <c r="E198" s="114">
        <v>2.1184560009929254</v>
      </c>
      <c r="F198" s="114">
        <v>2.012248480756246</v>
      </c>
      <c r="G198" s="114">
        <v>2.7397239263803681</v>
      </c>
      <c r="H198" s="114">
        <v>2.0973429951690821</v>
      </c>
      <c r="I198" s="114">
        <v>1.9667694151896569</v>
      </c>
      <c r="J198" s="114">
        <v>1.8548198140837895</v>
      </c>
      <c r="K198" s="114">
        <v>2.3223169771713463</v>
      </c>
    </row>
    <row r="199" spans="1:11">
      <c r="A199" s="58" t="s">
        <v>46</v>
      </c>
      <c r="B199" s="114">
        <v>2.150597480192233</v>
      </c>
      <c r="C199" s="114">
        <v>3.4937614678899083</v>
      </c>
      <c r="D199" s="114">
        <v>2.2673044456949913</v>
      </c>
      <c r="E199" s="114">
        <v>2.1176960357897352</v>
      </c>
      <c r="F199" s="114">
        <v>2.0103532277710108</v>
      </c>
      <c r="G199" s="114">
        <v>2.7276864244741872</v>
      </c>
      <c r="H199" s="114">
        <v>2.094109240575071</v>
      </c>
      <c r="I199" s="114">
        <v>1.9671884355487126</v>
      </c>
      <c r="J199" s="114">
        <v>1.8513146195859265</v>
      </c>
      <c r="K199" s="114">
        <v>2.3142579264734486</v>
      </c>
    </row>
    <row r="200" spans="1:11">
      <c r="A200" s="58" t="s">
        <v>139</v>
      </c>
      <c r="B200" s="114">
        <v>2.1387513102725366</v>
      </c>
      <c r="C200" s="114">
        <v>3.4110486891385765</v>
      </c>
      <c r="D200" s="114">
        <v>2.2614368526085715</v>
      </c>
      <c r="E200" s="114">
        <v>2.1153865493400379</v>
      </c>
      <c r="F200" s="114">
        <v>2.0087296149102372</v>
      </c>
      <c r="G200" s="114">
        <v>2.7138629283489095</v>
      </c>
      <c r="H200" s="114">
        <v>2.0820238952065639</v>
      </c>
      <c r="I200" s="114">
        <v>1.9576696675900278</v>
      </c>
      <c r="J200" s="114">
        <v>1.8298534327590641</v>
      </c>
      <c r="K200" s="114">
        <v>2.3025965595585847</v>
      </c>
    </row>
    <row r="201" spans="1:11">
      <c r="A201" s="58" t="s">
        <v>47</v>
      </c>
      <c r="B201" s="114">
        <v>2.1368974888574845</v>
      </c>
      <c r="C201" s="114">
        <v>3.2572390572390573</v>
      </c>
      <c r="D201" s="114">
        <v>2.2618585166143004</v>
      </c>
      <c r="E201" s="114">
        <v>2.1143903054784148</v>
      </c>
      <c r="F201" s="114">
        <v>2.0089932516182341</v>
      </c>
      <c r="G201" s="114">
        <v>2.7144905075552113</v>
      </c>
      <c r="H201" s="114">
        <v>2.0802194968193022</v>
      </c>
      <c r="I201" s="114">
        <v>1.9554304863378589</v>
      </c>
      <c r="J201" s="114">
        <v>1.8306656406310118</v>
      </c>
      <c r="K201" s="114">
        <v>2.2999741317984865</v>
      </c>
    </row>
    <row r="202" spans="1:11">
      <c r="A202" s="58" t="s">
        <v>45</v>
      </c>
      <c r="B202" s="114">
        <v>2.1428593165811671</v>
      </c>
      <c r="C202" s="114">
        <v>3.3539792387543255</v>
      </c>
      <c r="D202" s="114">
        <v>2.2607605794891348</v>
      </c>
      <c r="E202" s="114">
        <v>2.1145242914979758</v>
      </c>
      <c r="F202" s="114">
        <v>2.0068398507668928</v>
      </c>
      <c r="G202" s="114">
        <v>2.7073802163833074</v>
      </c>
      <c r="H202" s="114">
        <v>2.0874105456002749</v>
      </c>
      <c r="I202" s="114">
        <v>1.9612833948973456</v>
      </c>
      <c r="J202" s="114">
        <v>1.8312508001536294</v>
      </c>
      <c r="K202" s="114">
        <v>2.3114843043534425</v>
      </c>
    </row>
    <row r="203" spans="1:11">
      <c r="A203" s="58" t="s">
        <v>46</v>
      </c>
      <c r="B203" s="114">
        <v>2.1399796254551759</v>
      </c>
      <c r="C203" s="114">
        <v>3.4502752293577981</v>
      </c>
      <c r="D203" s="114">
        <v>2.2565159320740316</v>
      </c>
      <c r="E203" s="114">
        <v>2.1141752250538866</v>
      </c>
      <c r="F203" s="114">
        <v>2.0057958957293396</v>
      </c>
      <c r="G203" s="114">
        <v>2.6891329479768786</v>
      </c>
      <c r="H203" s="114">
        <v>2.0848471901791568</v>
      </c>
      <c r="I203" s="114">
        <v>1.9648054290868484</v>
      </c>
      <c r="J203" s="114">
        <v>1.8189738996929377</v>
      </c>
      <c r="K203" s="114">
        <v>2.3068936877076411</v>
      </c>
    </row>
    <row r="204" spans="1:11">
      <c r="A204" s="70"/>
      <c r="B204" s="71"/>
      <c r="C204" s="71"/>
      <c r="D204" s="71"/>
      <c r="E204" s="71"/>
      <c r="F204" s="71"/>
      <c r="G204" s="71"/>
      <c r="H204" s="71"/>
      <c r="I204" s="71"/>
      <c r="J204" s="71"/>
      <c r="K204" s="71"/>
    </row>
    <row r="205" spans="1:11">
      <c r="A205" s="156" t="s">
        <v>230</v>
      </c>
      <c r="B205" s="157"/>
      <c r="C205" s="24"/>
      <c r="D205" s="24"/>
      <c r="E205" s="24"/>
      <c r="F205" s="24"/>
      <c r="G205" s="158"/>
      <c r="H205" s="158"/>
      <c r="I205" s="158"/>
      <c r="J205" s="23"/>
    </row>
    <row r="206" spans="1:11">
      <c r="A206" s="131" t="s">
        <v>231</v>
      </c>
      <c r="B206" s="159"/>
      <c r="C206" s="24"/>
      <c r="D206" s="24"/>
      <c r="E206" s="24"/>
      <c r="F206" s="24"/>
      <c r="G206" s="158"/>
      <c r="H206" s="158"/>
      <c r="I206" s="158"/>
    </row>
    <row r="207" spans="1:11">
      <c r="A207" s="154" t="s">
        <v>232</v>
      </c>
    </row>
    <row r="209" spans="1:6">
      <c r="A209" s="160" t="s">
        <v>233</v>
      </c>
      <c r="B209"/>
      <c r="C209"/>
      <c r="D209"/>
      <c r="E209"/>
      <c r="F209"/>
    </row>
    <row r="210" spans="1:6">
      <c r="A210" s="160" t="s">
        <v>234</v>
      </c>
      <c r="B210" s="161" t="s">
        <v>235</v>
      </c>
      <c r="C210" s="24"/>
      <c r="D210" s="24"/>
      <c r="E210" s="24"/>
      <c r="F210" s="24"/>
    </row>
    <row r="211" spans="1:6">
      <c r="A211" s="160" t="s">
        <v>236</v>
      </c>
      <c r="B211" s="161" t="s">
        <v>237</v>
      </c>
      <c r="C211" s="24"/>
      <c r="D211" s="24"/>
      <c r="E211" s="24"/>
      <c r="F211" s="24"/>
    </row>
    <row r="212" spans="1:6">
      <c r="A212" s="160" t="s">
        <v>238</v>
      </c>
      <c r="B212" s="161" t="s">
        <v>239</v>
      </c>
      <c r="C212" s="24"/>
      <c r="D212" s="24"/>
      <c r="E212" s="24"/>
      <c r="F212" s="24"/>
    </row>
    <row r="213" spans="1:6">
      <c r="A213" s="160" t="s">
        <v>22</v>
      </c>
      <c r="B213" s="161" t="s">
        <v>240</v>
      </c>
      <c r="C213" s="24"/>
      <c r="D213" s="24"/>
      <c r="E213" s="24"/>
      <c r="F213" s="24"/>
    </row>
    <row r="214" spans="1:6">
      <c r="A214" s="160" t="s">
        <v>241</v>
      </c>
      <c r="B214" s="161" t="s">
        <v>242</v>
      </c>
      <c r="C214" s="24"/>
      <c r="D214" s="24"/>
      <c r="E214" s="24"/>
      <c r="F214" s="24"/>
    </row>
    <row r="215" spans="1:6">
      <c r="A215" s="160" t="s">
        <v>243</v>
      </c>
      <c r="B215" s="161" t="s">
        <v>244</v>
      </c>
      <c r="C215" s="24"/>
      <c r="D215" s="24"/>
      <c r="E215" s="24"/>
      <c r="F215" s="24"/>
    </row>
    <row r="216" spans="1:6">
      <c r="A216" s="160" t="s">
        <v>23</v>
      </c>
      <c r="B216" s="161" t="s">
        <v>245</v>
      </c>
      <c r="C216" s="24"/>
      <c r="D216" s="24"/>
      <c r="E216" s="24"/>
      <c r="F216" s="24"/>
    </row>
  </sheetData>
  <mergeCells count="12">
    <mergeCell ref="H2:H4"/>
    <mergeCell ref="I2:K2"/>
    <mergeCell ref="E3:E4"/>
    <mergeCell ref="G3:G4"/>
    <mergeCell ref="I3:I4"/>
    <mergeCell ref="J3:J4"/>
    <mergeCell ref="K3:K4"/>
    <mergeCell ref="A2:A4"/>
    <mergeCell ref="B2:B4"/>
    <mergeCell ref="C2:C4"/>
    <mergeCell ref="D2:D4"/>
    <mergeCell ref="E2:G2"/>
  </mergeCells>
  <hyperlinks>
    <hyperlink ref="A20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Normal="100" zoomScaleSheetLayoutView="100" workbookViewId="0">
      <selection sqref="A1:XFD1"/>
    </sheetView>
  </sheetViews>
  <sheetFormatPr baseColWidth="10" defaultColWidth="11.5703125" defaultRowHeight="12.75" outlineLevelRow="1"/>
  <cols>
    <col min="1" max="1" width="6.28515625" style="8" customWidth="1"/>
    <col min="2" max="2" width="7.42578125" style="8" customWidth="1"/>
    <col min="3" max="3" width="8.140625" style="8" customWidth="1"/>
    <col min="4" max="4" width="7.42578125" style="8" bestFit="1" customWidth="1"/>
    <col min="5" max="5" width="7.28515625" style="8" customWidth="1"/>
    <col min="6" max="6" width="6.7109375" style="8" customWidth="1"/>
    <col min="7" max="10" width="7.28515625" style="8" customWidth="1"/>
    <col min="11" max="11" width="8.28515625" style="8" bestFit="1" customWidth="1"/>
    <col min="12" max="12" width="7.28515625" style="8" customWidth="1"/>
    <col min="13" max="15" width="7.7109375" style="8" customWidth="1"/>
    <col min="16" max="17" width="8" style="8" customWidth="1"/>
    <col min="18" max="22" width="8.140625" style="8" customWidth="1"/>
    <col min="23" max="23" width="7" style="8" customWidth="1"/>
    <col min="24" max="16384" width="11.5703125" style="8"/>
  </cols>
  <sheetData>
    <row r="1" spans="1:23" s="188" customFormat="1" ht="18.75" customHeight="1">
      <c r="A1" s="140" t="s">
        <v>162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23" ht="12.75" customHeight="1">
      <c r="A2" s="174" t="s">
        <v>109</v>
      </c>
      <c r="B2" s="163" t="s">
        <v>9</v>
      </c>
      <c r="C2" s="163" t="s">
        <v>0</v>
      </c>
      <c r="D2" s="163" t="s">
        <v>1</v>
      </c>
      <c r="E2" s="163" t="s">
        <v>10</v>
      </c>
      <c r="F2" s="163" t="s">
        <v>2</v>
      </c>
      <c r="G2" s="163" t="s">
        <v>3</v>
      </c>
      <c r="H2" s="163" t="s">
        <v>4</v>
      </c>
      <c r="I2" s="163" t="s">
        <v>11</v>
      </c>
      <c r="J2" s="163" t="s">
        <v>12</v>
      </c>
      <c r="K2" s="163" t="s">
        <v>13</v>
      </c>
      <c r="L2" s="170" t="s">
        <v>14</v>
      </c>
      <c r="M2" s="174" t="s">
        <v>5</v>
      </c>
      <c r="N2" s="163" t="s">
        <v>6</v>
      </c>
      <c r="O2" s="163" t="s">
        <v>15</v>
      </c>
      <c r="P2" s="163" t="s">
        <v>16</v>
      </c>
      <c r="Q2" s="163" t="s">
        <v>7</v>
      </c>
      <c r="R2" s="163" t="s">
        <v>17</v>
      </c>
      <c r="S2" s="163" t="s">
        <v>18</v>
      </c>
      <c r="T2" s="163"/>
      <c r="U2" s="163"/>
      <c r="V2" s="163"/>
      <c r="W2" s="170" t="s">
        <v>109</v>
      </c>
    </row>
    <row r="3" spans="1:23">
      <c r="A3" s="174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70"/>
      <c r="M3" s="174"/>
      <c r="N3" s="163"/>
      <c r="O3" s="163"/>
      <c r="P3" s="163"/>
      <c r="Q3" s="163"/>
      <c r="R3" s="163"/>
      <c r="S3" s="163" t="s">
        <v>107</v>
      </c>
      <c r="T3" s="163"/>
      <c r="U3" s="163" t="s">
        <v>108</v>
      </c>
      <c r="V3" s="163"/>
      <c r="W3" s="170"/>
    </row>
    <row r="4" spans="1:23" ht="21.95" customHeight="1">
      <c r="A4" s="17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70"/>
      <c r="M4" s="174"/>
      <c r="N4" s="163"/>
      <c r="O4" s="163"/>
      <c r="P4" s="163"/>
      <c r="Q4" s="163"/>
      <c r="R4" s="163"/>
      <c r="S4" s="11" t="s">
        <v>19</v>
      </c>
      <c r="T4" s="11" t="s">
        <v>20</v>
      </c>
      <c r="U4" s="11" t="s">
        <v>19</v>
      </c>
      <c r="V4" s="11" t="s">
        <v>20</v>
      </c>
      <c r="W4" s="170"/>
    </row>
    <row r="5" spans="1:23" ht="9" customHeight="1">
      <c r="A5" s="130" t="s">
        <v>95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6"/>
    </row>
    <row r="6" spans="1:23" ht="13.9" customHeight="1">
      <c r="A6" s="17">
        <v>2000</v>
      </c>
      <c r="B6" s="18">
        <v>7874.3879999999999</v>
      </c>
      <c r="C6" s="18">
        <v>9437.3829999999998</v>
      </c>
      <c r="D6" s="18">
        <v>2504.1889999999999</v>
      </c>
      <c r="E6" s="18">
        <v>1738.4469999999999</v>
      </c>
      <c r="F6" s="18">
        <v>561.56100000000004</v>
      </c>
      <c r="G6" s="18">
        <v>1579.8910000000001</v>
      </c>
      <c r="H6" s="18">
        <v>4593.8059999999996</v>
      </c>
      <c r="I6" s="18">
        <v>1213.5219999999999</v>
      </c>
      <c r="J6" s="18">
        <v>5125.0060000000003</v>
      </c>
      <c r="K6" s="18">
        <v>12185.762000000001</v>
      </c>
      <c r="L6" s="18">
        <v>2588.6729999999998</v>
      </c>
      <c r="M6" s="18">
        <v>733.55200000000002</v>
      </c>
      <c r="N6" s="18">
        <v>3131.913</v>
      </c>
      <c r="O6" s="18">
        <v>1698.9939999999999</v>
      </c>
      <c r="P6" s="18">
        <v>1874.1389999999999</v>
      </c>
      <c r="Q6" s="18">
        <v>1704.999</v>
      </c>
      <c r="R6" s="18">
        <v>58546.224999999999</v>
      </c>
      <c r="S6" s="18">
        <v>46554.161</v>
      </c>
      <c r="T6" s="18">
        <v>49058.35</v>
      </c>
      <c r="U6" s="18">
        <v>9487.875</v>
      </c>
      <c r="V6" s="18">
        <v>11992.064</v>
      </c>
      <c r="W6" s="16">
        <v>2000</v>
      </c>
    </row>
    <row r="7" spans="1:23" ht="13.9" customHeight="1" outlineLevel="1">
      <c r="A7" s="17">
        <v>2001</v>
      </c>
      <c r="B7" s="18">
        <v>7908.0280000000002</v>
      </c>
      <c r="C7" s="18">
        <v>9439.19</v>
      </c>
      <c r="D7" s="18">
        <v>2489.73</v>
      </c>
      <c r="E7" s="18">
        <v>1681.577</v>
      </c>
      <c r="F7" s="18">
        <v>562.75800000000004</v>
      </c>
      <c r="G7" s="18">
        <v>1585.8109999999999</v>
      </c>
      <c r="H7" s="18">
        <v>4586.9269999999997</v>
      </c>
      <c r="I7" s="18">
        <v>1174.7940000000001</v>
      </c>
      <c r="J7" s="18">
        <v>5089.085</v>
      </c>
      <c r="K7" s="18">
        <v>12117.727000000001</v>
      </c>
      <c r="L7" s="18">
        <v>2568.11</v>
      </c>
      <c r="M7" s="18">
        <v>724.399</v>
      </c>
      <c r="N7" s="18">
        <v>3010.556</v>
      </c>
      <c r="O7" s="18">
        <v>1641.5909999999999</v>
      </c>
      <c r="P7" s="18">
        <v>1865.451</v>
      </c>
      <c r="Q7" s="18">
        <v>1651.6559999999999</v>
      </c>
      <c r="R7" s="18">
        <v>58097.39</v>
      </c>
      <c r="S7" s="18">
        <v>46447.485999999997</v>
      </c>
      <c r="T7" s="18">
        <v>48937.216</v>
      </c>
      <c r="U7" s="18">
        <v>9160.1740000000009</v>
      </c>
      <c r="V7" s="18">
        <v>11649.904</v>
      </c>
      <c r="W7" s="16">
        <v>2001</v>
      </c>
    </row>
    <row r="8" spans="1:23" ht="13.9" customHeight="1" outlineLevel="1">
      <c r="A8" s="17">
        <v>2002</v>
      </c>
      <c r="B8" s="18">
        <v>7877.2240000000002</v>
      </c>
      <c r="C8" s="18">
        <v>9357.1959999999999</v>
      </c>
      <c r="D8" s="18">
        <v>2420.1419999999998</v>
      </c>
      <c r="E8" s="18">
        <v>1636.0119999999999</v>
      </c>
      <c r="F8" s="18">
        <v>559.26700000000005</v>
      </c>
      <c r="G8" s="18">
        <v>1570.1369999999999</v>
      </c>
      <c r="H8" s="18">
        <v>4550.1360000000004</v>
      </c>
      <c r="I8" s="18">
        <v>1152.143</v>
      </c>
      <c r="J8" s="18">
        <v>5062.8019999999997</v>
      </c>
      <c r="K8" s="18">
        <v>12002.227999999999</v>
      </c>
      <c r="L8" s="18">
        <v>2565.442</v>
      </c>
      <c r="M8" s="18">
        <v>717.39200000000005</v>
      </c>
      <c r="N8" s="18">
        <v>2941.335</v>
      </c>
      <c r="O8" s="18">
        <v>1599.846</v>
      </c>
      <c r="P8" s="18">
        <v>1844.752</v>
      </c>
      <c r="Q8" s="18">
        <v>1605.2950000000001</v>
      </c>
      <c r="R8" s="18">
        <v>57461.349000000002</v>
      </c>
      <c r="S8" s="18">
        <v>46106.576000000001</v>
      </c>
      <c r="T8" s="18">
        <v>48526.718000000001</v>
      </c>
      <c r="U8" s="18">
        <v>8934.6309999999994</v>
      </c>
      <c r="V8" s="18">
        <v>11354.772999999999</v>
      </c>
      <c r="W8" s="16">
        <v>2002</v>
      </c>
    </row>
    <row r="9" spans="1:23" ht="13.9" customHeight="1" outlineLevel="1">
      <c r="A9" s="17">
        <v>2003</v>
      </c>
      <c r="B9" s="18">
        <v>7789.9430000000002</v>
      </c>
      <c r="C9" s="18">
        <v>9201.6509999999998</v>
      </c>
      <c r="D9" s="18">
        <v>2371.4949999999999</v>
      </c>
      <c r="E9" s="18">
        <v>1598.413</v>
      </c>
      <c r="F9" s="18">
        <v>551.94000000000005</v>
      </c>
      <c r="G9" s="18">
        <v>1547.19</v>
      </c>
      <c r="H9" s="18">
        <v>4470.3220000000001</v>
      </c>
      <c r="I9" s="18">
        <v>1122.7380000000001</v>
      </c>
      <c r="J9" s="18">
        <v>5016.18</v>
      </c>
      <c r="K9" s="18">
        <v>11853.816999999999</v>
      </c>
      <c r="L9" s="18">
        <v>2542.6419999999998</v>
      </c>
      <c r="M9" s="18">
        <v>716.95799999999997</v>
      </c>
      <c r="N9" s="18">
        <v>2916.3809999999999</v>
      </c>
      <c r="O9" s="18">
        <v>1564.05</v>
      </c>
      <c r="P9" s="18">
        <v>1806.01</v>
      </c>
      <c r="Q9" s="18">
        <v>1564.84</v>
      </c>
      <c r="R9" s="18">
        <v>56634.57</v>
      </c>
      <c r="S9" s="18">
        <v>45496.652999999998</v>
      </c>
      <c r="T9" s="18">
        <v>47868.148000000001</v>
      </c>
      <c r="U9" s="18">
        <v>8766.4220000000005</v>
      </c>
      <c r="V9" s="18">
        <v>11137.916999999999</v>
      </c>
      <c r="W9" s="16">
        <v>2003</v>
      </c>
    </row>
    <row r="10" spans="1:23" ht="13.9" customHeight="1" outlineLevel="1">
      <c r="A10" s="17">
        <v>2004</v>
      </c>
      <c r="B10" s="18">
        <v>7798.8320000000003</v>
      </c>
      <c r="C10" s="18">
        <v>9223.17</v>
      </c>
      <c r="D10" s="18">
        <v>2376.4369999999999</v>
      </c>
      <c r="E10" s="18">
        <v>1604.213</v>
      </c>
      <c r="F10" s="18">
        <v>555.98900000000003</v>
      </c>
      <c r="G10" s="18">
        <v>1550.674</v>
      </c>
      <c r="H10" s="18">
        <v>4491.4620000000004</v>
      </c>
      <c r="I10" s="18">
        <v>1120.75</v>
      </c>
      <c r="J10" s="18">
        <v>5036.7349999999997</v>
      </c>
      <c r="K10" s="18">
        <v>11882.312</v>
      </c>
      <c r="L10" s="18">
        <v>2549.8449999999998</v>
      </c>
      <c r="M10" s="18">
        <v>724.49699999999996</v>
      </c>
      <c r="N10" s="18">
        <v>2936.723</v>
      </c>
      <c r="O10" s="18">
        <v>1566.4390000000001</v>
      </c>
      <c r="P10" s="18">
        <v>1802.86</v>
      </c>
      <c r="Q10" s="18">
        <v>1576.22</v>
      </c>
      <c r="R10" s="18">
        <v>56797.158000000003</v>
      </c>
      <c r="S10" s="18">
        <v>45616.375999999997</v>
      </c>
      <c r="T10" s="18">
        <v>47992.813000000002</v>
      </c>
      <c r="U10" s="18">
        <v>8804.3449999999993</v>
      </c>
      <c r="V10" s="18">
        <v>11180.781999999999</v>
      </c>
      <c r="W10" s="16">
        <v>2004</v>
      </c>
    </row>
    <row r="11" spans="1:23" ht="13.9" customHeight="1">
      <c r="A11" s="17">
        <v>2005</v>
      </c>
      <c r="B11" s="18">
        <v>7752.2039999999997</v>
      </c>
      <c r="C11" s="18">
        <v>9164.0400000000009</v>
      </c>
      <c r="D11" s="18">
        <v>2358.4940000000001</v>
      </c>
      <c r="E11" s="18">
        <v>1579.59</v>
      </c>
      <c r="F11" s="18">
        <v>553.51900000000001</v>
      </c>
      <c r="G11" s="18">
        <v>1556.492</v>
      </c>
      <c r="H11" s="18">
        <v>4445.5200000000004</v>
      </c>
      <c r="I11" s="18">
        <v>1108.27</v>
      </c>
      <c r="J11" s="18">
        <v>4987.4179999999997</v>
      </c>
      <c r="K11" s="18">
        <v>11795.950999999999</v>
      </c>
      <c r="L11" s="18">
        <v>2535.5250000000001</v>
      </c>
      <c r="M11" s="18">
        <v>719.11699999999996</v>
      </c>
      <c r="N11" s="18">
        <v>2882.1869999999999</v>
      </c>
      <c r="O11" s="18">
        <v>1531.0229999999999</v>
      </c>
      <c r="P11" s="18">
        <v>1789.7</v>
      </c>
      <c r="Q11" s="18">
        <v>1545.8610000000001</v>
      </c>
      <c r="R11" s="18">
        <v>56304.911</v>
      </c>
      <c r="S11" s="18">
        <v>45299.485999999997</v>
      </c>
      <c r="T11" s="18">
        <v>47657.98</v>
      </c>
      <c r="U11" s="18">
        <v>8646.9310000000005</v>
      </c>
      <c r="V11" s="18">
        <v>11005.424999999999</v>
      </c>
      <c r="W11" s="16">
        <v>2005</v>
      </c>
    </row>
    <row r="12" spans="1:23" ht="13.9" customHeight="1" outlineLevel="1">
      <c r="A12" s="17">
        <v>2006</v>
      </c>
      <c r="B12" s="18">
        <v>7902.1080000000002</v>
      </c>
      <c r="C12" s="18">
        <v>9377.0669999999991</v>
      </c>
      <c r="D12" s="18">
        <v>2423.6460000000002</v>
      </c>
      <c r="E12" s="18">
        <v>1610.3789999999999</v>
      </c>
      <c r="F12" s="18">
        <v>568.76300000000003</v>
      </c>
      <c r="G12" s="18">
        <v>1604.606</v>
      </c>
      <c r="H12" s="18">
        <v>4524.51</v>
      </c>
      <c r="I12" s="18">
        <v>1136.329</v>
      </c>
      <c r="J12" s="18">
        <v>5099.915</v>
      </c>
      <c r="K12" s="18">
        <v>12029.398999999999</v>
      </c>
      <c r="L12" s="18">
        <v>2592.192</v>
      </c>
      <c r="M12" s="18">
        <v>727.755</v>
      </c>
      <c r="N12" s="18">
        <v>2950.07</v>
      </c>
      <c r="O12" s="18">
        <v>1568.068</v>
      </c>
      <c r="P12" s="18">
        <v>1833.2670000000001</v>
      </c>
      <c r="Q12" s="18">
        <v>1579.394</v>
      </c>
      <c r="R12" s="18">
        <v>57527.468000000001</v>
      </c>
      <c r="S12" s="18">
        <v>46259.582000000002</v>
      </c>
      <c r="T12" s="18">
        <v>48683.228000000003</v>
      </c>
      <c r="U12" s="18">
        <v>8844.24</v>
      </c>
      <c r="V12" s="18">
        <v>11267.886</v>
      </c>
      <c r="W12" s="16">
        <v>2006</v>
      </c>
    </row>
    <row r="13" spans="1:23" ht="13.9" customHeight="1" outlineLevel="1">
      <c r="A13" s="17">
        <v>2007</v>
      </c>
      <c r="B13" s="18">
        <v>8060.5910000000003</v>
      </c>
      <c r="C13" s="18">
        <v>9584.7000000000007</v>
      </c>
      <c r="D13" s="18">
        <v>2465.194</v>
      </c>
      <c r="E13" s="18">
        <v>1636.6569999999999</v>
      </c>
      <c r="F13" s="18">
        <v>579.43600000000004</v>
      </c>
      <c r="G13" s="18">
        <v>1646.634</v>
      </c>
      <c r="H13" s="18">
        <v>4572.8909999999996</v>
      </c>
      <c r="I13" s="18">
        <v>1153.566</v>
      </c>
      <c r="J13" s="18">
        <v>5199.6149999999998</v>
      </c>
      <c r="K13" s="18">
        <v>12237.058000000001</v>
      </c>
      <c r="L13" s="18">
        <v>2648.4279999999999</v>
      </c>
      <c r="M13" s="18">
        <v>728.71699999999998</v>
      </c>
      <c r="N13" s="18">
        <v>2990.3679999999999</v>
      </c>
      <c r="O13" s="18">
        <v>1590.6089999999999</v>
      </c>
      <c r="P13" s="18">
        <v>1865.9949999999999</v>
      </c>
      <c r="Q13" s="18">
        <v>1602.3320000000001</v>
      </c>
      <c r="R13" s="18">
        <v>58562.790999999997</v>
      </c>
      <c r="S13" s="18">
        <v>47124.065000000002</v>
      </c>
      <c r="T13" s="18">
        <v>49589.258999999998</v>
      </c>
      <c r="U13" s="18">
        <v>8973.5319999999992</v>
      </c>
      <c r="V13" s="18">
        <v>11438.726000000001</v>
      </c>
      <c r="W13" s="16">
        <v>2007</v>
      </c>
    </row>
    <row r="14" spans="1:23" ht="13.9" customHeight="1" outlineLevel="1">
      <c r="A14" s="17">
        <v>2008</v>
      </c>
      <c r="B14" s="18">
        <v>8209.5949999999993</v>
      </c>
      <c r="C14" s="18">
        <v>9741.65</v>
      </c>
      <c r="D14" s="18">
        <v>2471.7399999999998</v>
      </c>
      <c r="E14" s="18">
        <v>1631.799</v>
      </c>
      <c r="F14" s="18">
        <v>578.995</v>
      </c>
      <c r="G14" s="18">
        <v>1677.2370000000001</v>
      </c>
      <c r="H14" s="18">
        <v>4587.3720000000003</v>
      </c>
      <c r="I14" s="18">
        <v>1141.6469999999999</v>
      </c>
      <c r="J14" s="18">
        <v>5240.5249999999996</v>
      </c>
      <c r="K14" s="18">
        <v>12393.603999999999</v>
      </c>
      <c r="L14" s="18">
        <v>2699.5630000000001</v>
      </c>
      <c r="M14" s="18">
        <v>730.43499999999995</v>
      </c>
      <c r="N14" s="18">
        <v>2959.4050000000002</v>
      </c>
      <c r="O14" s="18">
        <v>1571.8240000000001</v>
      </c>
      <c r="P14" s="18">
        <v>1884.5150000000001</v>
      </c>
      <c r="Q14" s="18">
        <v>1587.114</v>
      </c>
      <c r="R14" s="18">
        <v>59107.02</v>
      </c>
      <c r="S14" s="18">
        <v>47743.491000000002</v>
      </c>
      <c r="T14" s="18">
        <v>50215.231</v>
      </c>
      <c r="U14" s="18">
        <v>8891.7890000000007</v>
      </c>
      <c r="V14" s="18">
        <v>11363.529</v>
      </c>
      <c r="W14" s="16">
        <v>2008</v>
      </c>
    </row>
    <row r="15" spans="1:23" ht="13.9" customHeight="1" outlineLevel="1">
      <c r="A15" s="17">
        <v>2009</v>
      </c>
      <c r="B15" s="18">
        <v>7806.6909999999998</v>
      </c>
      <c r="C15" s="18">
        <v>9487.4470000000001</v>
      </c>
      <c r="D15" s="18">
        <v>2465.4490000000001</v>
      </c>
      <c r="E15" s="18">
        <v>1615.65</v>
      </c>
      <c r="F15" s="18">
        <v>561.48199999999997</v>
      </c>
      <c r="G15" s="18">
        <v>1666.701</v>
      </c>
      <c r="H15" s="18">
        <v>4498.7479999999996</v>
      </c>
      <c r="I15" s="18">
        <v>1130.0719999999999</v>
      </c>
      <c r="J15" s="18">
        <v>5173.1729999999998</v>
      </c>
      <c r="K15" s="18">
        <v>12020.316999999999</v>
      </c>
      <c r="L15" s="18">
        <v>2630.9409999999998</v>
      </c>
      <c r="M15" s="18">
        <v>702.76900000000001</v>
      </c>
      <c r="N15" s="18">
        <v>2870.1210000000001</v>
      </c>
      <c r="O15" s="18">
        <v>1523.5170000000001</v>
      </c>
      <c r="P15" s="18">
        <v>1850.4780000000001</v>
      </c>
      <c r="Q15" s="18">
        <v>1537.56</v>
      </c>
      <c r="R15" s="18">
        <v>57541.116000000002</v>
      </c>
      <c r="S15" s="18">
        <v>46398.747000000003</v>
      </c>
      <c r="T15" s="18">
        <v>48864.196000000004</v>
      </c>
      <c r="U15" s="18">
        <v>8676.92</v>
      </c>
      <c r="V15" s="18">
        <v>11142.369000000001</v>
      </c>
      <c r="W15" s="16">
        <v>2009</v>
      </c>
    </row>
    <row r="16" spans="1:23" ht="13.9" customHeight="1">
      <c r="A16" s="17">
        <v>2010</v>
      </c>
      <c r="B16" s="18">
        <v>7939.8580000000002</v>
      </c>
      <c r="C16" s="18">
        <v>9688.3559999999998</v>
      </c>
      <c r="D16" s="18">
        <v>2518.0059999999999</v>
      </c>
      <c r="E16" s="18">
        <v>1637.8119999999999</v>
      </c>
      <c r="F16" s="18">
        <v>570.23099999999999</v>
      </c>
      <c r="G16" s="18">
        <v>1701.376</v>
      </c>
      <c r="H16" s="18">
        <v>4566.2020000000002</v>
      </c>
      <c r="I16" s="18">
        <v>1135.9929999999999</v>
      </c>
      <c r="J16" s="18">
        <v>5296.5940000000001</v>
      </c>
      <c r="K16" s="18">
        <v>12207.958000000001</v>
      </c>
      <c r="L16" s="18">
        <v>2666.7330000000002</v>
      </c>
      <c r="M16" s="18">
        <v>720.90700000000004</v>
      </c>
      <c r="N16" s="18">
        <v>2928.558</v>
      </c>
      <c r="O16" s="18">
        <v>1542.99</v>
      </c>
      <c r="P16" s="18">
        <v>1882.3019999999999</v>
      </c>
      <c r="Q16" s="18">
        <v>1577.346</v>
      </c>
      <c r="R16" s="18">
        <v>58581.222000000002</v>
      </c>
      <c r="S16" s="18">
        <v>47240.517</v>
      </c>
      <c r="T16" s="18">
        <v>49758.523000000001</v>
      </c>
      <c r="U16" s="18">
        <v>8822.6990000000005</v>
      </c>
      <c r="V16" s="18">
        <v>11340.705</v>
      </c>
      <c r="W16" s="16">
        <v>2010</v>
      </c>
    </row>
    <row r="17" spans="1:23" ht="13.9" customHeight="1">
      <c r="A17" s="17">
        <v>2011</v>
      </c>
      <c r="B17" s="18">
        <v>8078.6940000000004</v>
      </c>
      <c r="C17" s="18">
        <v>9833.7669999999998</v>
      </c>
      <c r="D17" s="18">
        <v>2550.4270000000001</v>
      </c>
      <c r="E17" s="18">
        <v>1634.6469999999999</v>
      </c>
      <c r="F17" s="18">
        <v>579.75599999999997</v>
      </c>
      <c r="G17" s="18">
        <v>1724.617</v>
      </c>
      <c r="H17" s="18">
        <v>4623.8180000000002</v>
      </c>
      <c r="I17" s="18">
        <v>1120.5989999999999</v>
      </c>
      <c r="J17" s="18">
        <v>5384.69</v>
      </c>
      <c r="K17" s="18">
        <v>12397.576999999999</v>
      </c>
      <c r="L17" s="18">
        <v>2689.712</v>
      </c>
      <c r="M17" s="18">
        <v>728.37800000000004</v>
      </c>
      <c r="N17" s="18">
        <v>2950.0349999999999</v>
      </c>
      <c r="O17" s="18">
        <v>1538.568</v>
      </c>
      <c r="P17" s="18">
        <v>1900.944</v>
      </c>
      <c r="Q17" s="18">
        <v>1591.77</v>
      </c>
      <c r="R17" s="18">
        <v>59327.999000000003</v>
      </c>
      <c r="S17" s="18">
        <v>47941.953000000001</v>
      </c>
      <c r="T17" s="18">
        <v>50492.38</v>
      </c>
      <c r="U17" s="18">
        <v>8835.6190000000006</v>
      </c>
      <c r="V17" s="18">
        <v>11386.046</v>
      </c>
      <c r="W17" s="16">
        <v>2011</v>
      </c>
    </row>
    <row r="18" spans="1:23" ht="13.9" customHeight="1">
      <c r="A18" s="17">
        <v>2012</v>
      </c>
      <c r="B18" s="18">
        <v>8092.9549999999999</v>
      </c>
      <c r="C18" s="18">
        <v>9860.9969999999994</v>
      </c>
      <c r="D18" s="18">
        <v>2568.9279999999999</v>
      </c>
      <c r="E18" s="18">
        <v>1608.3910000000001</v>
      </c>
      <c r="F18" s="18">
        <v>580.31399999999996</v>
      </c>
      <c r="G18" s="18">
        <v>1736.9469999999999</v>
      </c>
      <c r="H18" s="18">
        <v>4604.6480000000001</v>
      </c>
      <c r="I18" s="18">
        <v>1091.9639999999999</v>
      </c>
      <c r="J18" s="18">
        <v>5396.2190000000001</v>
      </c>
      <c r="K18" s="18">
        <v>12339.457</v>
      </c>
      <c r="L18" s="18">
        <v>2672.8110000000001</v>
      </c>
      <c r="M18" s="18">
        <v>718.05</v>
      </c>
      <c r="N18" s="18">
        <v>2914.6460000000002</v>
      </c>
      <c r="O18" s="18">
        <v>1504.3620000000001</v>
      </c>
      <c r="P18" s="18">
        <v>1889.9939999999999</v>
      </c>
      <c r="Q18" s="18">
        <v>1562.5309999999999</v>
      </c>
      <c r="R18" s="18">
        <v>59143.214</v>
      </c>
      <c r="S18" s="18">
        <v>47892.392</v>
      </c>
      <c r="T18" s="18">
        <v>50461.32</v>
      </c>
      <c r="U18" s="18">
        <v>8681.8940000000002</v>
      </c>
      <c r="V18" s="18">
        <v>11250.822</v>
      </c>
      <c r="W18" s="16">
        <v>2012</v>
      </c>
    </row>
    <row r="19" spans="1:23" ht="13.9" customHeight="1">
      <c r="A19" s="17">
        <v>2013</v>
      </c>
      <c r="B19" s="18">
        <v>8177.4309999999996</v>
      </c>
      <c r="C19" s="18">
        <v>9945.4220000000005</v>
      </c>
      <c r="D19" s="18">
        <v>2577.9780000000001</v>
      </c>
      <c r="E19" s="18">
        <v>1585.105</v>
      </c>
      <c r="F19" s="18">
        <v>576.08900000000006</v>
      </c>
      <c r="G19" s="18">
        <v>1740.787</v>
      </c>
      <c r="H19" s="18">
        <v>4582.6779999999999</v>
      </c>
      <c r="I19" s="18">
        <v>1071.0319999999999</v>
      </c>
      <c r="J19" s="18">
        <v>5418.5330000000004</v>
      </c>
      <c r="K19" s="18">
        <v>12293.075000000001</v>
      </c>
      <c r="L19" s="18">
        <v>2663.3150000000001</v>
      </c>
      <c r="M19" s="18">
        <v>705.06700000000001</v>
      </c>
      <c r="N19" s="18">
        <v>2913.9639999999999</v>
      </c>
      <c r="O19" s="18">
        <v>1480.568</v>
      </c>
      <c r="P19" s="18">
        <v>1878.529</v>
      </c>
      <c r="Q19" s="18">
        <v>1538.8340000000001</v>
      </c>
      <c r="R19" s="18">
        <v>59148.406999999999</v>
      </c>
      <c r="S19" s="18">
        <v>47980.925999999999</v>
      </c>
      <c r="T19" s="18">
        <v>50558.904000000002</v>
      </c>
      <c r="U19" s="18">
        <v>8589.5030000000006</v>
      </c>
      <c r="V19" s="18">
        <v>11167.481</v>
      </c>
      <c r="W19" s="16">
        <v>2013</v>
      </c>
    </row>
    <row r="20" spans="1:23" ht="13.9" customHeight="1">
      <c r="A20" s="17">
        <v>2014</v>
      </c>
      <c r="B20" s="18">
        <v>8296.3539999999994</v>
      </c>
      <c r="C20" s="18">
        <v>10080.156999999999</v>
      </c>
      <c r="D20" s="18">
        <v>2623.143</v>
      </c>
      <c r="E20" s="18">
        <v>1598.366</v>
      </c>
      <c r="F20" s="18">
        <v>575.92899999999997</v>
      </c>
      <c r="G20" s="18">
        <v>1759.7950000000001</v>
      </c>
      <c r="H20" s="18">
        <v>4638.38</v>
      </c>
      <c r="I20" s="18">
        <v>1084.7439999999999</v>
      </c>
      <c r="J20" s="18">
        <v>5469.5119999999997</v>
      </c>
      <c r="K20" s="18">
        <v>12491.41</v>
      </c>
      <c r="L20" s="18">
        <v>2705.0439999999999</v>
      </c>
      <c r="M20" s="18">
        <v>708.75599999999997</v>
      </c>
      <c r="N20" s="18">
        <v>2919.2109999999998</v>
      </c>
      <c r="O20" s="18">
        <v>1473.325</v>
      </c>
      <c r="P20" s="18">
        <v>1899.847</v>
      </c>
      <c r="Q20" s="18">
        <v>1534.6980000000001</v>
      </c>
      <c r="R20" s="18">
        <v>59858.671000000002</v>
      </c>
      <c r="S20" s="18">
        <v>48625.184000000001</v>
      </c>
      <c r="T20" s="18">
        <v>51248.326999999997</v>
      </c>
      <c r="U20" s="18">
        <v>8610.3439999999991</v>
      </c>
      <c r="V20" s="18">
        <v>11233.486999999999</v>
      </c>
      <c r="W20" s="16">
        <v>2014</v>
      </c>
    </row>
    <row r="21" spans="1:23" ht="13.9" customHeight="1">
      <c r="A21" s="17">
        <v>2015</v>
      </c>
      <c r="B21" s="18">
        <v>8394.3379999999997</v>
      </c>
      <c r="C21" s="18">
        <v>10231.322</v>
      </c>
      <c r="D21" s="18">
        <v>2671.7620000000002</v>
      </c>
      <c r="E21" s="18">
        <v>1608.5809999999999</v>
      </c>
      <c r="F21" s="18">
        <v>582.68700000000001</v>
      </c>
      <c r="G21" s="18">
        <v>1773.097</v>
      </c>
      <c r="H21" s="18">
        <v>4684.9889999999996</v>
      </c>
      <c r="I21" s="18">
        <v>1091.5889999999999</v>
      </c>
      <c r="J21" s="18">
        <v>5521.2619999999997</v>
      </c>
      <c r="K21" s="18">
        <v>12625.47</v>
      </c>
      <c r="L21" s="18">
        <v>2718.1779999999999</v>
      </c>
      <c r="M21" s="18">
        <v>713.77599999999995</v>
      </c>
      <c r="N21" s="18">
        <v>2918.4259999999999</v>
      </c>
      <c r="O21" s="18">
        <v>1473.278</v>
      </c>
      <c r="P21" s="18">
        <v>1913.3119999999999</v>
      </c>
      <c r="Q21" s="18">
        <v>1538.337</v>
      </c>
      <c r="R21" s="18">
        <v>60460.404000000002</v>
      </c>
      <c r="S21" s="18">
        <v>49158.430999999997</v>
      </c>
      <c r="T21" s="18">
        <v>51830.192999999999</v>
      </c>
      <c r="U21" s="18">
        <v>8630.2109999999993</v>
      </c>
      <c r="V21" s="18">
        <v>11301.973</v>
      </c>
      <c r="W21" s="16">
        <v>2015</v>
      </c>
    </row>
    <row r="22" spans="1:23" ht="13.9" customHeight="1">
      <c r="A22" s="17">
        <v>2016</v>
      </c>
      <c r="B22" s="18">
        <v>8465.6839999999993</v>
      </c>
      <c r="C22" s="18">
        <v>10322.909</v>
      </c>
      <c r="D22" s="18">
        <v>2739.8429999999998</v>
      </c>
      <c r="E22" s="18">
        <v>1614.441</v>
      </c>
      <c r="F22" s="18">
        <v>588.64</v>
      </c>
      <c r="G22" s="18">
        <v>1807.155</v>
      </c>
      <c r="H22" s="18">
        <v>4749.6540000000005</v>
      </c>
      <c r="I22" s="18">
        <v>1090.4829999999999</v>
      </c>
      <c r="J22" s="18">
        <v>5580.7740000000003</v>
      </c>
      <c r="K22" s="18">
        <v>12718.007</v>
      </c>
      <c r="L22" s="18">
        <v>2726.5740000000001</v>
      </c>
      <c r="M22" s="18">
        <v>716.69</v>
      </c>
      <c r="N22" s="18">
        <v>2924.0929999999998</v>
      </c>
      <c r="O22" s="18">
        <v>1466.0640000000001</v>
      </c>
      <c r="P22" s="18">
        <v>1940.9860000000001</v>
      </c>
      <c r="Q22" s="18">
        <v>1526.249</v>
      </c>
      <c r="R22" s="18">
        <v>60978.245999999999</v>
      </c>
      <c r="S22" s="18">
        <v>49617.072999999997</v>
      </c>
      <c r="T22" s="18">
        <v>52356.915999999997</v>
      </c>
      <c r="U22" s="18">
        <v>8621.33</v>
      </c>
      <c r="V22" s="18">
        <v>11361.173000000001</v>
      </c>
      <c r="W22" s="16">
        <v>2016</v>
      </c>
    </row>
    <row r="23" spans="1:23" ht="13.9" customHeight="1">
      <c r="A23" s="17">
        <v>2017</v>
      </c>
      <c r="B23" s="18">
        <v>8554.2080000000005</v>
      </c>
      <c r="C23" s="18">
        <v>10439.412</v>
      </c>
      <c r="D23" s="18">
        <v>2807.5169999999998</v>
      </c>
      <c r="E23" s="18">
        <v>1627.5640000000001</v>
      </c>
      <c r="F23" s="18">
        <v>590.44600000000003</v>
      </c>
      <c r="G23" s="18">
        <v>1819.48</v>
      </c>
      <c r="H23" s="18">
        <v>4791.7089999999998</v>
      </c>
      <c r="I23" s="18">
        <v>1094.4069999999999</v>
      </c>
      <c r="J23" s="18">
        <v>5612.5659999999998</v>
      </c>
      <c r="K23" s="18">
        <v>12814.864</v>
      </c>
      <c r="L23" s="18">
        <v>2735.4589999999998</v>
      </c>
      <c r="M23" s="18">
        <v>717.02599999999995</v>
      </c>
      <c r="N23" s="18">
        <v>2939.5920000000001</v>
      </c>
      <c r="O23" s="18">
        <v>1464.3330000000001</v>
      </c>
      <c r="P23" s="18">
        <v>1955.8</v>
      </c>
      <c r="Q23" s="18">
        <v>1519.528</v>
      </c>
      <c r="R23" s="18">
        <v>61483.911</v>
      </c>
      <c r="S23" s="18">
        <v>50030.97</v>
      </c>
      <c r="T23" s="18">
        <v>52838.487000000001</v>
      </c>
      <c r="U23" s="18">
        <v>8645.4240000000009</v>
      </c>
      <c r="V23" s="18">
        <v>11452.941000000001</v>
      </c>
      <c r="W23" s="16">
        <v>2017</v>
      </c>
    </row>
    <row r="24" spans="1:23" ht="13.9" customHeight="1">
      <c r="A24" s="17">
        <v>2018</v>
      </c>
      <c r="B24" s="18">
        <v>8675.7520000000004</v>
      </c>
      <c r="C24" s="18">
        <v>10585.200999999999</v>
      </c>
      <c r="D24" s="18">
        <v>2863.2020000000002</v>
      </c>
      <c r="E24" s="18">
        <v>1622.5440000000001</v>
      </c>
      <c r="F24" s="18">
        <v>589.83500000000004</v>
      </c>
      <c r="G24" s="18">
        <v>1825.9960000000001</v>
      </c>
      <c r="H24" s="18">
        <v>4837.2889999999998</v>
      </c>
      <c r="I24" s="18">
        <v>1091.5740000000001</v>
      </c>
      <c r="J24" s="18">
        <v>5646.7179999999998</v>
      </c>
      <c r="K24" s="18">
        <v>12908.807000000001</v>
      </c>
      <c r="L24" s="18">
        <v>2753.9349999999999</v>
      </c>
      <c r="M24" s="18">
        <v>715.68299999999999</v>
      </c>
      <c r="N24" s="18">
        <v>2926.895</v>
      </c>
      <c r="O24" s="18">
        <v>1455.25</v>
      </c>
      <c r="P24" s="18">
        <v>1964.1079999999999</v>
      </c>
      <c r="Q24" s="18">
        <v>1501.38</v>
      </c>
      <c r="R24" s="18">
        <v>61964.169000000002</v>
      </c>
      <c r="S24" s="18">
        <v>50503.324000000001</v>
      </c>
      <c r="T24" s="18">
        <v>53366.525999999998</v>
      </c>
      <c r="U24" s="18">
        <v>8597.643</v>
      </c>
      <c r="V24" s="18">
        <v>11460.844999999999</v>
      </c>
      <c r="W24" s="16">
        <v>2018</v>
      </c>
    </row>
    <row r="25" spans="1:23" ht="13.9" customHeight="1">
      <c r="A25" s="17">
        <v>2019</v>
      </c>
      <c r="B25" s="18">
        <v>8674.7939999999999</v>
      </c>
      <c r="C25" s="18">
        <v>10638.609</v>
      </c>
      <c r="D25" s="18">
        <v>2904.0479999999998</v>
      </c>
      <c r="E25" s="18">
        <v>1619.3489999999999</v>
      </c>
      <c r="F25" s="18">
        <v>593.68700000000001</v>
      </c>
      <c r="G25" s="18">
        <v>1842.0309999999999</v>
      </c>
      <c r="H25" s="18">
        <v>4854.4049999999997</v>
      </c>
      <c r="I25" s="18">
        <v>1087.422</v>
      </c>
      <c r="J25" s="18">
        <v>5669.9530000000004</v>
      </c>
      <c r="K25" s="18">
        <v>12974.867</v>
      </c>
      <c r="L25" s="18">
        <v>2747.567</v>
      </c>
      <c r="M25" s="18">
        <v>714.05100000000004</v>
      </c>
      <c r="N25" s="18">
        <v>2916.0749999999998</v>
      </c>
      <c r="O25" s="18">
        <v>1444.855</v>
      </c>
      <c r="P25" s="18">
        <v>1977.107</v>
      </c>
      <c r="Q25" s="18">
        <v>1482.4359999999999</v>
      </c>
      <c r="R25" s="18">
        <v>62141.256000000001</v>
      </c>
      <c r="S25" s="18">
        <v>50687.071000000004</v>
      </c>
      <c r="T25" s="18">
        <v>53591.118999999999</v>
      </c>
      <c r="U25" s="18">
        <v>8550.1370000000006</v>
      </c>
      <c r="V25" s="18">
        <v>11454.184999999999</v>
      </c>
      <c r="W25" s="16">
        <v>2019</v>
      </c>
    </row>
    <row r="26" spans="1:23" ht="13.9" customHeight="1">
      <c r="A26" s="17">
        <v>2020</v>
      </c>
      <c r="B26" s="18">
        <v>8139.6059999999998</v>
      </c>
      <c r="C26" s="18">
        <v>10109.949000000001</v>
      </c>
      <c r="D26" s="18">
        <v>2748.2730000000001</v>
      </c>
      <c r="E26" s="18">
        <v>1546.9839999999999</v>
      </c>
      <c r="F26" s="18">
        <v>563.64099999999996</v>
      </c>
      <c r="G26" s="18">
        <v>1747.7070000000001</v>
      </c>
      <c r="H26" s="18">
        <v>4601.26</v>
      </c>
      <c r="I26" s="18">
        <v>1039.069</v>
      </c>
      <c r="J26" s="18">
        <v>5406.9570000000003</v>
      </c>
      <c r="K26" s="18">
        <v>12417.602000000001</v>
      </c>
      <c r="L26" s="18">
        <v>2612.605</v>
      </c>
      <c r="M26" s="18">
        <v>674.029</v>
      </c>
      <c r="N26" s="18">
        <v>2777.2939999999999</v>
      </c>
      <c r="O26" s="18">
        <v>1374.81</v>
      </c>
      <c r="P26" s="18">
        <v>1898.9770000000001</v>
      </c>
      <c r="Q26" s="18">
        <v>1407.0809999999999</v>
      </c>
      <c r="R26" s="18">
        <v>59065.843999999997</v>
      </c>
      <c r="S26" s="18">
        <v>48172.332999999999</v>
      </c>
      <c r="T26" s="18">
        <v>50920.606</v>
      </c>
      <c r="U26" s="18">
        <v>8145.2380000000003</v>
      </c>
      <c r="V26" s="18">
        <v>10893.511</v>
      </c>
      <c r="W26" s="16">
        <v>2020</v>
      </c>
    </row>
    <row r="27" spans="1:23" ht="13.9" customHeight="1">
      <c r="A27" s="17">
        <v>2021</v>
      </c>
      <c r="B27" s="18">
        <v>8330.0190000000002</v>
      </c>
      <c r="C27" s="18">
        <v>10321.816999999999</v>
      </c>
      <c r="D27" s="18">
        <v>2831.2809999999999</v>
      </c>
      <c r="E27" s="18">
        <v>1581.2280000000001</v>
      </c>
      <c r="F27" s="18">
        <v>574.30100000000004</v>
      </c>
      <c r="G27" s="18">
        <v>1800.0989999999999</v>
      </c>
      <c r="H27" s="18">
        <v>4722.0069999999996</v>
      </c>
      <c r="I27" s="18">
        <v>1054.521</v>
      </c>
      <c r="J27" s="18">
        <v>5535.1530000000002</v>
      </c>
      <c r="K27" s="18">
        <v>12726.117</v>
      </c>
      <c r="L27" s="18">
        <v>2662.567</v>
      </c>
      <c r="M27" s="18">
        <v>686.02200000000005</v>
      </c>
      <c r="N27" s="18">
        <v>2822.1709999999998</v>
      </c>
      <c r="O27" s="18">
        <v>1394.7539999999999</v>
      </c>
      <c r="P27" s="18">
        <v>1947.838</v>
      </c>
      <c r="Q27" s="18">
        <v>1420.2449999999999</v>
      </c>
      <c r="R27" s="18">
        <v>60410.14</v>
      </c>
      <c r="S27" s="18">
        <v>49305.94</v>
      </c>
      <c r="T27" s="18">
        <v>52137.220999999998</v>
      </c>
      <c r="U27" s="18">
        <v>8272.9189999999999</v>
      </c>
      <c r="V27" s="18">
        <v>11104.2</v>
      </c>
      <c r="W27" s="16">
        <v>2021</v>
      </c>
    </row>
    <row r="28" spans="1:23" ht="13.9" customHeight="1">
      <c r="A28" s="17">
        <v>2022</v>
      </c>
      <c r="B28" s="18">
        <v>8496.19</v>
      </c>
      <c r="C28" s="18">
        <v>10404.538</v>
      </c>
      <c r="D28" s="18">
        <v>2923.6970000000001</v>
      </c>
      <c r="E28" s="18">
        <v>1574.009</v>
      </c>
      <c r="F28" s="18">
        <v>590.351</v>
      </c>
      <c r="G28" s="18">
        <v>1843.5239999999999</v>
      </c>
      <c r="H28" s="18">
        <v>4853.692</v>
      </c>
      <c r="I28" s="18">
        <v>1056.0419999999999</v>
      </c>
      <c r="J28" s="18">
        <v>5617.5339999999997</v>
      </c>
      <c r="K28" s="18">
        <v>12974.962</v>
      </c>
      <c r="L28" s="18">
        <v>2710.9389999999999</v>
      </c>
      <c r="M28" s="18">
        <v>689.68499999999995</v>
      </c>
      <c r="N28" s="18">
        <v>2812.4949999999999</v>
      </c>
      <c r="O28" s="18">
        <v>1369.8320000000001</v>
      </c>
      <c r="P28" s="18">
        <v>1968.68</v>
      </c>
      <c r="Q28" s="18">
        <v>1410.837</v>
      </c>
      <c r="R28" s="18">
        <v>61297.006999999998</v>
      </c>
      <c r="S28" s="18">
        <v>50150.095000000001</v>
      </c>
      <c r="T28" s="18">
        <v>53073.792000000001</v>
      </c>
      <c r="U28" s="18">
        <v>8223.2150000000001</v>
      </c>
      <c r="V28" s="18">
        <v>11146.912</v>
      </c>
      <c r="W28" s="16">
        <v>2022</v>
      </c>
    </row>
    <row r="29" spans="1:23" ht="13.9" customHeight="1">
      <c r="A29" s="17">
        <v>2023</v>
      </c>
      <c r="B29" s="18">
        <v>8556.1380000000008</v>
      </c>
      <c r="C29" s="18">
        <v>10458.182000000001</v>
      </c>
      <c r="D29" s="18">
        <v>2955.654</v>
      </c>
      <c r="E29" s="18">
        <v>1570.7660000000001</v>
      </c>
      <c r="F29" s="18">
        <v>596.54100000000005</v>
      </c>
      <c r="G29" s="18">
        <v>1866.1120000000001</v>
      </c>
      <c r="H29" s="18">
        <v>4875.6279999999997</v>
      </c>
      <c r="I29" s="18">
        <v>1043.298</v>
      </c>
      <c r="J29" s="18">
        <v>5629.7709999999997</v>
      </c>
      <c r="K29" s="18">
        <v>12985.133</v>
      </c>
      <c r="L29" s="18">
        <v>2712.8139999999999</v>
      </c>
      <c r="M29" s="18">
        <v>688.09799999999996</v>
      </c>
      <c r="N29" s="18">
        <v>2817.8829999999998</v>
      </c>
      <c r="O29" s="18">
        <v>1361.0640000000001</v>
      </c>
      <c r="P29" s="18">
        <v>1974.1780000000001</v>
      </c>
      <c r="Q29" s="18">
        <v>1404.7449999999999</v>
      </c>
      <c r="R29" s="18">
        <v>61496.004999999997</v>
      </c>
      <c r="S29" s="18">
        <v>50342.595000000001</v>
      </c>
      <c r="T29" s="18">
        <v>53298.249000000003</v>
      </c>
      <c r="U29" s="18">
        <v>8197.7559999999994</v>
      </c>
      <c r="V29" s="18">
        <v>11153.41</v>
      </c>
      <c r="W29" s="16">
        <v>2023</v>
      </c>
    </row>
    <row r="30" spans="1:23" ht="13.9" customHeight="1">
      <c r="A30" s="17">
        <v>2024</v>
      </c>
      <c r="B30" s="18">
        <v>8536.1650000000009</v>
      </c>
      <c r="C30" s="18">
        <v>10480.07</v>
      </c>
      <c r="D30" s="18">
        <v>2946.7730000000001</v>
      </c>
      <c r="E30" s="18">
        <v>1566.529</v>
      </c>
      <c r="F30" s="18">
        <v>595.03</v>
      </c>
      <c r="G30" s="18">
        <v>1871.54</v>
      </c>
      <c r="H30" s="18">
        <v>4879.78</v>
      </c>
      <c r="I30" s="18">
        <v>1025.6099999999999</v>
      </c>
      <c r="J30" s="18">
        <v>5616.2879999999996</v>
      </c>
      <c r="K30" s="18">
        <v>12958.504999999999</v>
      </c>
      <c r="L30" s="18">
        <v>2700.3829999999998</v>
      </c>
      <c r="M30" s="18">
        <v>680.86199999999997</v>
      </c>
      <c r="N30" s="18">
        <v>2798.2649999999999</v>
      </c>
      <c r="O30" s="18">
        <v>1356.2909999999999</v>
      </c>
      <c r="P30" s="18">
        <v>1971.1320000000001</v>
      </c>
      <c r="Q30" s="18">
        <v>1380.73</v>
      </c>
      <c r="R30" s="18">
        <v>61363.953000000001</v>
      </c>
      <c r="S30" s="18">
        <v>50289.754999999997</v>
      </c>
      <c r="T30" s="18">
        <v>53236.527999999998</v>
      </c>
      <c r="U30" s="18">
        <v>8127.4250000000002</v>
      </c>
      <c r="V30" s="18">
        <v>11074.198</v>
      </c>
      <c r="W30" s="16">
        <v>2024</v>
      </c>
    </row>
    <row r="31" spans="1:23" ht="13.9" customHeight="1">
      <c r="A31" s="17">
        <v>2025</v>
      </c>
      <c r="B31" s="18">
        <v>8508.9570000000003</v>
      </c>
      <c r="C31" s="18">
        <v>10426.516</v>
      </c>
      <c r="D31" s="18">
        <v>2945.3530000000001</v>
      </c>
      <c r="E31" s="18">
        <v>1560.903</v>
      </c>
      <c r="F31" s="18">
        <v>594.76800000000003</v>
      </c>
      <c r="G31" s="18">
        <v>1879.442</v>
      </c>
      <c r="H31" s="18">
        <v>4876.79</v>
      </c>
      <c r="I31" s="18">
        <v>1016.144</v>
      </c>
      <c r="J31" s="18">
        <v>5605.56</v>
      </c>
      <c r="K31" s="18">
        <v>13017.655000000001</v>
      </c>
      <c r="L31" s="18">
        <v>2708.268</v>
      </c>
      <c r="M31" s="18">
        <v>678.05600000000004</v>
      </c>
      <c r="N31" s="18">
        <v>2764.8319999999999</v>
      </c>
      <c r="O31" s="18">
        <v>1337.307</v>
      </c>
      <c r="P31" s="18">
        <v>1970.1769999999999</v>
      </c>
      <c r="Q31" s="18">
        <v>1368.4059999999999</v>
      </c>
      <c r="R31" s="18">
        <v>61259.133999999998</v>
      </c>
      <c r="S31" s="18">
        <v>50266.188999999998</v>
      </c>
      <c r="T31" s="18">
        <v>53211.542000000001</v>
      </c>
      <c r="U31" s="18">
        <v>8047.5919999999996</v>
      </c>
      <c r="V31" s="18">
        <v>10992.945</v>
      </c>
      <c r="W31" s="16">
        <v>2025</v>
      </c>
    </row>
    <row r="32" spans="1:23" ht="9" customHeight="1">
      <c r="A32" s="17"/>
      <c r="B32" s="72"/>
      <c r="C32" s="72"/>
      <c r="D32" s="72"/>
      <c r="E32" s="72"/>
      <c r="F32" s="72"/>
      <c r="G32" s="72"/>
      <c r="H32" s="72"/>
      <c r="I32" s="73"/>
      <c r="J32" s="72"/>
      <c r="K32" s="72"/>
      <c r="L32" s="72"/>
      <c r="M32" s="72"/>
      <c r="N32" s="72"/>
      <c r="O32" s="73"/>
      <c r="P32" s="72"/>
      <c r="Q32" s="72"/>
      <c r="R32" s="72"/>
      <c r="S32" s="72"/>
      <c r="T32" s="72"/>
      <c r="U32" s="72"/>
      <c r="V32" s="72"/>
      <c r="W32" s="16"/>
    </row>
    <row r="33" spans="1:23" ht="9" customHeight="1">
      <c r="A33" s="125" t="s">
        <v>111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16"/>
    </row>
    <row r="34" spans="1:23" ht="13.9" customHeight="1">
      <c r="A34" s="17">
        <v>2000</v>
      </c>
      <c r="B34" s="90">
        <v>1431</v>
      </c>
      <c r="C34" s="90">
        <v>1461</v>
      </c>
      <c r="D34" s="90">
        <v>1547</v>
      </c>
      <c r="E34" s="90">
        <v>1595</v>
      </c>
      <c r="F34" s="90">
        <v>1423</v>
      </c>
      <c r="G34" s="90">
        <v>1501</v>
      </c>
      <c r="H34" s="90">
        <v>1472</v>
      </c>
      <c r="I34" s="90">
        <v>1582</v>
      </c>
      <c r="J34" s="90">
        <v>1430</v>
      </c>
      <c r="K34" s="90">
        <v>1414</v>
      </c>
      <c r="L34" s="90">
        <v>1431</v>
      </c>
      <c r="M34" s="90">
        <v>1417</v>
      </c>
      <c r="N34" s="90">
        <v>1565</v>
      </c>
      <c r="O34" s="90">
        <v>1585</v>
      </c>
      <c r="P34" s="90">
        <v>1458</v>
      </c>
      <c r="Q34" s="90">
        <v>1579</v>
      </c>
      <c r="R34" s="90">
        <v>1464.5</v>
      </c>
      <c r="S34" s="90">
        <v>1439.2</v>
      </c>
      <c r="T34" s="90">
        <v>1444.3</v>
      </c>
      <c r="U34" s="90">
        <v>1578.7</v>
      </c>
      <c r="V34" s="90">
        <v>1571.9</v>
      </c>
      <c r="W34" s="16">
        <v>2000</v>
      </c>
    </row>
    <row r="35" spans="1:23" ht="13.9" customHeight="1" outlineLevel="1">
      <c r="A35" s="17">
        <v>2001</v>
      </c>
      <c r="B35" s="90">
        <v>1425</v>
      </c>
      <c r="C35" s="90">
        <v>1453</v>
      </c>
      <c r="D35" s="90">
        <v>1556</v>
      </c>
      <c r="E35" s="90">
        <v>1581</v>
      </c>
      <c r="F35" s="90">
        <v>1421</v>
      </c>
      <c r="G35" s="90">
        <v>1496</v>
      </c>
      <c r="H35" s="90">
        <v>1465</v>
      </c>
      <c r="I35" s="90">
        <v>1567</v>
      </c>
      <c r="J35" s="90">
        <v>1425</v>
      </c>
      <c r="K35" s="90">
        <v>1412</v>
      </c>
      <c r="L35" s="90">
        <v>1418</v>
      </c>
      <c r="M35" s="90">
        <v>1406</v>
      </c>
      <c r="N35" s="90">
        <v>1540</v>
      </c>
      <c r="O35" s="90">
        <v>1574</v>
      </c>
      <c r="P35" s="90">
        <v>1448</v>
      </c>
      <c r="Q35" s="90">
        <v>1562</v>
      </c>
      <c r="R35" s="90">
        <v>1457.4</v>
      </c>
      <c r="S35" s="90">
        <v>1433.8</v>
      </c>
      <c r="T35" s="90">
        <v>1439.5</v>
      </c>
      <c r="U35" s="90">
        <v>1560.7</v>
      </c>
      <c r="V35" s="90">
        <v>1559.7</v>
      </c>
      <c r="W35" s="16">
        <v>2001</v>
      </c>
    </row>
    <row r="36" spans="1:23" ht="13.9" customHeight="1" outlineLevel="1">
      <c r="A36" s="17">
        <v>2002</v>
      </c>
      <c r="B36" s="90">
        <v>1420</v>
      </c>
      <c r="C36" s="90">
        <v>1445</v>
      </c>
      <c r="D36" s="90">
        <v>1538</v>
      </c>
      <c r="E36" s="90">
        <v>1569</v>
      </c>
      <c r="F36" s="90">
        <v>1415</v>
      </c>
      <c r="G36" s="90">
        <v>1491</v>
      </c>
      <c r="H36" s="90">
        <v>1459</v>
      </c>
      <c r="I36" s="90">
        <v>1556</v>
      </c>
      <c r="J36" s="90">
        <v>1416</v>
      </c>
      <c r="K36" s="90">
        <v>1405</v>
      </c>
      <c r="L36" s="90">
        <v>1410</v>
      </c>
      <c r="M36" s="90">
        <v>1397</v>
      </c>
      <c r="N36" s="90">
        <v>1522</v>
      </c>
      <c r="O36" s="90">
        <v>1561</v>
      </c>
      <c r="P36" s="90">
        <v>1442</v>
      </c>
      <c r="Q36" s="90">
        <v>1550</v>
      </c>
      <c r="R36" s="90">
        <v>1448.3</v>
      </c>
      <c r="S36" s="90">
        <v>1426.4</v>
      </c>
      <c r="T36" s="90">
        <v>1431.6</v>
      </c>
      <c r="U36" s="90">
        <v>1546.6</v>
      </c>
      <c r="V36" s="90">
        <v>1544.8</v>
      </c>
      <c r="W36" s="16">
        <v>2002</v>
      </c>
    </row>
    <row r="37" spans="1:23" ht="13.9" customHeight="1" outlineLevel="1">
      <c r="A37" s="17">
        <v>2003</v>
      </c>
      <c r="B37" s="90">
        <v>1418</v>
      </c>
      <c r="C37" s="90">
        <v>1438</v>
      </c>
      <c r="D37" s="90">
        <v>1529</v>
      </c>
      <c r="E37" s="90">
        <v>1557</v>
      </c>
      <c r="F37" s="90">
        <v>1406</v>
      </c>
      <c r="G37" s="90">
        <v>1485</v>
      </c>
      <c r="H37" s="90">
        <v>1453</v>
      </c>
      <c r="I37" s="90">
        <v>1545</v>
      </c>
      <c r="J37" s="90">
        <v>1410</v>
      </c>
      <c r="K37" s="90">
        <v>1401</v>
      </c>
      <c r="L37" s="90">
        <v>1409</v>
      </c>
      <c r="M37" s="90">
        <v>1403</v>
      </c>
      <c r="N37" s="90">
        <v>1517</v>
      </c>
      <c r="O37" s="90">
        <v>1545</v>
      </c>
      <c r="P37" s="90">
        <v>1433</v>
      </c>
      <c r="Q37" s="90">
        <v>1547</v>
      </c>
      <c r="R37" s="90">
        <v>1443.1</v>
      </c>
      <c r="S37" s="90">
        <v>1422</v>
      </c>
      <c r="T37" s="90">
        <v>1427</v>
      </c>
      <c r="U37" s="90">
        <v>1537.8</v>
      </c>
      <c r="V37" s="90">
        <v>1535.9</v>
      </c>
      <c r="W37" s="16">
        <v>2003</v>
      </c>
    </row>
    <row r="38" spans="1:23" ht="13.9" customHeight="1" outlineLevel="1">
      <c r="A38" s="17">
        <v>2004</v>
      </c>
      <c r="B38" s="90">
        <v>1417</v>
      </c>
      <c r="C38" s="90">
        <v>1441</v>
      </c>
      <c r="D38" s="90">
        <v>1524</v>
      </c>
      <c r="E38" s="90">
        <v>1558</v>
      </c>
      <c r="F38" s="90">
        <v>1410</v>
      </c>
      <c r="G38" s="90">
        <v>1484</v>
      </c>
      <c r="H38" s="90">
        <v>1457</v>
      </c>
      <c r="I38" s="90">
        <v>1546</v>
      </c>
      <c r="J38" s="90">
        <v>1407</v>
      </c>
      <c r="K38" s="90">
        <v>1397</v>
      </c>
      <c r="L38" s="90">
        <v>1400</v>
      </c>
      <c r="M38" s="90">
        <v>1408</v>
      </c>
      <c r="N38" s="90">
        <v>1527</v>
      </c>
      <c r="O38" s="90">
        <v>1551</v>
      </c>
      <c r="P38" s="90">
        <v>1429</v>
      </c>
      <c r="Q38" s="90">
        <v>1549</v>
      </c>
      <c r="R38" s="90">
        <v>1442.7</v>
      </c>
      <c r="S38" s="90">
        <v>1420.8</v>
      </c>
      <c r="T38" s="90">
        <v>1425.6</v>
      </c>
      <c r="U38" s="90">
        <v>1543.3</v>
      </c>
      <c r="V38" s="90">
        <v>1539.1</v>
      </c>
      <c r="W38" s="16">
        <v>2004</v>
      </c>
    </row>
    <row r="39" spans="1:23" ht="13.9" customHeight="1">
      <c r="A39" s="17">
        <v>2005</v>
      </c>
      <c r="B39" s="90">
        <v>1407</v>
      </c>
      <c r="C39" s="90">
        <v>1427</v>
      </c>
      <c r="D39" s="90">
        <v>1512</v>
      </c>
      <c r="E39" s="90">
        <v>1546</v>
      </c>
      <c r="F39" s="90">
        <v>1406</v>
      </c>
      <c r="G39" s="90">
        <v>1476</v>
      </c>
      <c r="H39" s="90">
        <v>1447</v>
      </c>
      <c r="I39" s="90">
        <v>1532</v>
      </c>
      <c r="J39" s="90">
        <v>1398</v>
      </c>
      <c r="K39" s="90">
        <v>1389</v>
      </c>
      <c r="L39" s="90">
        <v>1389</v>
      </c>
      <c r="M39" s="90">
        <v>1392</v>
      </c>
      <c r="N39" s="90">
        <v>1513</v>
      </c>
      <c r="O39" s="90">
        <v>1538</v>
      </c>
      <c r="P39" s="90">
        <v>1422</v>
      </c>
      <c r="Q39" s="90">
        <v>1532</v>
      </c>
      <c r="R39" s="90">
        <v>1431.9</v>
      </c>
      <c r="S39" s="90">
        <v>1410.9</v>
      </c>
      <c r="T39" s="90">
        <v>1415.5</v>
      </c>
      <c r="U39" s="90">
        <v>1529.3</v>
      </c>
      <c r="V39" s="90">
        <v>1525.5</v>
      </c>
      <c r="W39" s="16">
        <v>2005</v>
      </c>
    </row>
    <row r="40" spans="1:23" ht="13.9" customHeight="1" outlineLevel="1">
      <c r="A40" s="17">
        <v>2006</v>
      </c>
      <c r="B40" s="90">
        <v>1426</v>
      </c>
      <c r="C40" s="90">
        <v>1448</v>
      </c>
      <c r="D40" s="90">
        <v>1529</v>
      </c>
      <c r="E40" s="90">
        <v>1568</v>
      </c>
      <c r="F40" s="90">
        <v>1425</v>
      </c>
      <c r="G40" s="90">
        <v>1505</v>
      </c>
      <c r="H40" s="90">
        <v>1466</v>
      </c>
      <c r="I40" s="90">
        <v>1556</v>
      </c>
      <c r="J40" s="90">
        <v>1420</v>
      </c>
      <c r="K40" s="90">
        <v>1410</v>
      </c>
      <c r="L40" s="90">
        <v>1409</v>
      </c>
      <c r="M40" s="90">
        <v>1411</v>
      </c>
      <c r="N40" s="90">
        <v>1532</v>
      </c>
      <c r="O40" s="90">
        <v>1559</v>
      </c>
      <c r="P40" s="90">
        <v>1445</v>
      </c>
      <c r="Q40" s="90">
        <v>1554</v>
      </c>
      <c r="R40" s="90">
        <v>1452.4</v>
      </c>
      <c r="S40" s="90">
        <v>1431.4</v>
      </c>
      <c r="T40" s="90">
        <v>1436</v>
      </c>
      <c r="U40" s="90">
        <v>1550.2</v>
      </c>
      <c r="V40" s="90">
        <v>1545.6</v>
      </c>
      <c r="W40" s="16">
        <v>2006</v>
      </c>
    </row>
    <row r="41" spans="1:23" ht="13.9" customHeight="1" outlineLevel="1">
      <c r="A41" s="17">
        <v>2007</v>
      </c>
      <c r="B41" s="90">
        <v>1431</v>
      </c>
      <c r="C41" s="90">
        <v>1453</v>
      </c>
      <c r="D41" s="90">
        <v>1524</v>
      </c>
      <c r="E41" s="90">
        <v>1562</v>
      </c>
      <c r="F41" s="90">
        <v>1428</v>
      </c>
      <c r="G41" s="90">
        <v>1509</v>
      </c>
      <c r="H41" s="90">
        <v>1463</v>
      </c>
      <c r="I41" s="90">
        <v>1551</v>
      </c>
      <c r="J41" s="90">
        <v>1422</v>
      </c>
      <c r="K41" s="90">
        <v>1411</v>
      </c>
      <c r="L41" s="90">
        <v>1411</v>
      </c>
      <c r="M41" s="90">
        <v>1409</v>
      </c>
      <c r="N41" s="90">
        <v>1531</v>
      </c>
      <c r="O41" s="90">
        <v>1559</v>
      </c>
      <c r="P41" s="90">
        <v>1447</v>
      </c>
      <c r="Q41" s="90">
        <v>1549</v>
      </c>
      <c r="R41" s="90">
        <v>1453.9</v>
      </c>
      <c r="S41" s="90">
        <v>1433.9</v>
      </c>
      <c r="T41" s="90">
        <v>1438.1</v>
      </c>
      <c r="U41" s="90">
        <v>1547.2</v>
      </c>
      <c r="V41" s="90">
        <v>1542.1</v>
      </c>
      <c r="W41" s="16">
        <v>2007</v>
      </c>
    </row>
    <row r="42" spans="1:23" ht="13.9" customHeight="1" outlineLevel="1">
      <c r="A42" s="17">
        <v>2008</v>
      </c>
      <c r="B42" s="90">
        <v>1435</v>
      </c>
      <c r="C42" s="90">
        <v>1453</v>
      </c>
      <c r="D42" s="90">
        <v>1498</v>
      </c>
      <c r="E42" s="90">
        <v>1535</v>
      </c>
      <c r="F42" s="90">
        <v>1414</v>
      </c>
      <c r="G42" s="90">
        <v>1497</v>
      </c>
      <c r="H42" s="90">
        <v>1452</v>
      </c>
      <c r="I42" s="90">
        <v>1522</v>
      </c>
      <c r="J42" s="90">
        <v>1413</v>
      </c>
      <c r="K42" s="90">
        <v>1409</v>
      </c>
      <c r="L42" s="90">
        <v>1415</v>
      </c>
      <c r="M42" s="90">
        <v>1403</v>
      </c>
      <c r="N42" s="90">
        <v>1507</v>
      </c>
      <c r="O42" s="90">
        <v>1530</v>
      </c>
      <c r="P42" s="90">
        <v>1440</v>
      </c>
      <c r="Q42" s="90">
        <v>1525</v>
      </c>
      <c r="R42" s="90">
        <v>1446.9</v>
      </c>
      <c r="S42" s="90">
        <v>1431.4</v>
      </c>
      <c r="T42" s="90">
        <v>1434.5</v>
      </c>
      <c r="U42" s="90">
        <v>1521</v>
      </c>
      <c r="V42" s="90">
        <v>1516</v>
      </c>
      <c r="W42" s="16">
        <v>2008</v>
      </c>
    </row>
    <row r="43" spans="1:23" ht="13.9" customHeight="1" outlineLevel="1">
      <c r="A43" s="17">
        <v>2009</v>
      </c>
      <c r="B43" s="90">
        <v>1373</v>
      </c>
      <c r="C43" s="90">
        <v>1410</v>
      </c>
      <c r="D43" s="90">
        <v>1470</v>
      </c>
      <c r="E43" s="90">
        <v>1501</v>
      </c>
      <c r="F43" s="90">
        <v>1379</v>
      </c>
      <c r="G43" s="90">
        <v>1465</v>
      </c>
      <c r="H43" s="90">
        <v>1419</v>
      </c>
      <c r="I43" s="90">
        <v>1496</v>
      </c>
      <c r="J43" s="90">
        <v>1383</v>
      </c>
      <c r="K43" s="90">
        <v>1370</v>
      </c>
      <c r="L43" s="90">
        <v>1381</v>
      </c>
      <c r="M43" s="90">
        <v>1357</v>
      </c>
      <c r="N43" s="90">
        <v>1468</v>
      </c>
      <c r="O43" s="90">
        <v>1488</v>
      </c>
      <c r="P43" s="90">
        <v>1408</v>
      </c>
      <c r="Q43" s="90">
        <v>1485</v>
      </c>
      <c r="R43" s="90">
        <v>1406.8</v>
      </c>
      <c r="S43" s="90">
        <v>1390.1</v>
      </c>
      <c r="T43" s="90">
        <v>1393.9</v>
      </c>
      <c r="U43" s="90">
        <v>1484</v>
      </c>
      <c r="V43" s="90">
        <v>1480.8</v>
      </c>
      <c r="W43" s="16">
        <v>2009</v>
      </c>
    </row>
    <row r="44" spans="1:23" ht="13.9" customHeight="1">
      <c r="A44" s="17">
        <v>2010</v>
      </c>
      <c r="B44" s="90">
        <v>1396</v>
      </c>
      <c r="C44" s="90">
        <v>1428</v>
      </c>
      <c r="D44" s="90">
        <v>1484</v>
      </c>
      <c r="E44" s="90">
        <v>1514</v>
      </c>
      <c r="F44" s="90">
        <v>1400</v>
      </c>
      <c r="G44" s="90">
        <v>1482</v>
      </c>
      <c r="H44" s="90">
        <v>1436</v>
      </c>
      <c r="I44" s="90">
        <v>1511</v>
      </c>
      <c r="J44" s="90">
        <v>1406</v>
      </c>
      <c r="K44" s="90">
        <v>1387</v>
      </c>
      <c r="L44" s="90">
        <v>1395</v>
      </c>
      <c r="M44" s="90">
        <v>1384</v>
      </c>
      <c r="N44" s="90">
        <v>1489</v>
      </c>
      <c r="O44" s="90">
        <v>1505</v>
      </c>
      <c r="P44" s="90">
        <v>1427</v>
      </c>
      <c r="Q44" s="90">
        <v>1511</v>
      </c>
      <c r="R44" s="90">
        <v>1425.4</v>
      </c>
      <c r="S44" s="90">
        <v>1408.8</v>
      </c>
      <c r="T44" s="90">
        <v>1412.4</v>
      </c>
      <c r="U44" s="90">
        <v>1503.1</v>
      </c>
      <c r="V44" s="90">
        <v>1498.7</v>
      </c>
      <c r="W44" s="16">
        <v>2010</v>
      </c>
    </row>
    <row r="45" spans="1:23" ht="13.9" customHeight="1">
      <c r="A45" s="17">
        <v>2011</v>
      </c>
      <c r="B45" s="90">
        <v>1402</v>
      </c>
      <c r="C45" s="90">
        <v>1424</v>
      </c>
      <c r="D45" s="90">
        <v>1489</v>
      </c>
      <c r="E45" s="90">
        <v>1512</v>
      </c>
      <c r="F45" s="90">
        <v>1405</v>
      </c>
      <c r="G45" s="90">
        <v>1481</v>
      </c>
      <c r="H45" s="90">
        <v>1437</v>
      </c>
      <c r="I45" s="90">
        <v>1512</v>
      </c>
      <c r="J45" s="90">
        <v>1407</v>
      </c>
      <c r="K45" s="90">
        <v>1390</v>
      </c>
      <c r="L45" s="90">
        <v>1394</v>
      </c>
      <c r="M45" s="90">
        <v>1384</v>
      </c>
      <c r="N45" s="90">
        <v>1497</v>
      </c>
      <c r="O45" s="90">
        <v>1508</v>
      </c>
      <c r="P45" s="90">
        <v>1427</v>
      </c>
      <c r="Q45" s="90">
        <v>1518</v>
      </c>
      <c r="R45" s="90">
        <v>1427.2</v>
      </c>
      <c r="S45" s="90">
        <v>1410.2</v>
      </c>
      <c r="T45" s="90">
        <v>1414</v>
      </c>
      <c r="U45" s="90">
        <v>1507.5</v>
      </c>
      <c r="V45" s="90">
        <v>1503.4</v>
      </c>
      <c r="W45" s="16">
        <v>2011</v>
      </c>
    </row>
    <row r="46" spans="1:23" ht="13.9" customHeight="1">
      <c r="A46" s="17">
        <v>2012</v>
      </c>
      <c r="B46" s="90">
        <v>1384</v>
      </c>
      <c r="C46" s="90">
        <v>1404</v>
      </c>
      <c r="D46" s="90">
        <v>1467</v>
      </c>
      <c r="E46" s="90">
        <v>1484</v>
      </c>
      <c r="F46" s="90">
        <v>1384</v>
      </c>
      <c r="G46" s="90">
        <v>1464</v>
      </c>
      <c r="H46" s="90">
        <v>1414</v>
      </c>
      <c r="I46" s="90">
        <v>1486</v>
      </c>
      <c r="J46" s="90">
        <v>1388</v>
      </c>
      <c r="K46" s="90">
        <v>1369</v>
      </c>
      <c r="L46" s="90">
        <v>1374</v>
      </c>
      <c r="M46" s="90">
        <v>1362</v>
      </c>
      <c r="N46" s="90">
        <v>1467</v>
      </c>
      <c r="O46" s="90">
        <v>1482</v>
      </c>
      <c r="P46" s="90">
        <v>1409</v>
      </c>
      <c r="Q46" s="90">
        <v>1490</v>
      </c>
      <c r="R46" s="90">
        <v>1406</v>
      </c>
      <c r="S46" s="90">
        <v>1390.4</v>
      </c>
      <c r="T46" s="90">
        <v>1394.1</v>
      </c>
      <c r="U46" s="90">
        <v>1479.1</v>
      </c>
      <c r="V46" s="90">
        <v>1476.3</v>
      </c>
      <c r="W46" s="16">
        <v>2012</v>
      </c>
    </row>
    <row r="47" spans="1:23" ht="13.9" customHeight="1">
      <c r="A47" s="17">
        <v>2013</v>
      </c>
      <c r="B47" s="90">
        <v>1382</v>
      </c>
      <c r="C47" s="90">
        <v>1401</v>
      </c>
      <c r="D47" s="90">
        <v>1445</v>
      </c>
      <c r="E47" s="90">
        <v>1465</v>
      </c>
      <c r="F47" s="90">
        <v>1369</v>
      </c>
      <c r="G47" s="90">
        <v>1448</v>
      </c>
      <c r="H47" s="90">
        <v>1402</v>
      </c>
      <c r="I47" s="90">
        <v>1460</v>
      </c>
      <c r="J47" s="90">
        <v>1381</v>
      </c>
      <c r="K47" s="90">
        <v>1355</v>
      </c>
      <c r="L47" s="90">
        <v>1363</v>
      </c>
      <c r="M47" s="90">
        <v>1348</v>
      </c>
      <c r="N47" s="90">
        <v>1458</v>
      </c>
      <c r="O47" s="90">
        <v>1466</v>
      </c>
      <c r="P47" s="90">
        <v>1394</v>
      </c>
      <c r="Q47" s="90">
        <v>1475</v>
      </c>
      <c r="R47" s="90">
        <v>1395.7</v>
      </c>
      <c r="S47" s="90">
        <v>1381.7</v>
      </c>
      <c r="T47" s="90">
        <v>1384.8</v>
      </c>
      <c r="U47" s="90">
        <v>1463.9</v>
      </c>
      <c r="V47" s="90">
        <v>1459.4</v>
      </c>
      <c r="W47" s="16">
        <v>2013</v>
      </c>
    </row>
    <row r="48" spans="1:23" ht="13.9" customHeight="1">
      <c r="A48" s="17">
        <v>2014</v>
      </c>
      <c r="B48" s="90">
        <v>1386</v>
      </c>
      <c r="C48" s="90">
        <v>1403</v>
      </c>
      <c r="D48" s="90">
        <v>1443</v>
      </c>
      <c r="E48" s="90">
        <v>1476</v>
      </c>
      <c r="F48" s="90">
        <v>1364</v>
      </c>
      <c r="G48" s="90">
        <v>1453</v>
      </c>
      <c r="H48" s="90">
        <v>1404</v>
      </c>
      <c r="I48" s="90">
        <v>1464</v>
      </c>
      <c r="J48" s="90">
        <v>1382</v>
      </c>
      <c r="K48" s="90">
        <v>1365</v>
      </c>
      <c r="L48" s="90">
        <v>1374</v>
      </c>
      <c r="M48" s="90">
        <v>1356</v>
      </c>
      <c r="N48" s="90">
        <v>1456</v>
      </c>
      <c r="O48" s="90">
        <v>1467</v>
      </c>
      <c r="P48" s="90">
        <v>1400</v>
      </c>
      <c r="Q48" s="90">
        <v>1476</v>
      </c>
      <c r="R48" s="90">
        <v>1400</v>
      </c>
      <c r="S48" s="90">
        <v>1386.7</v>
      </c>
      <c r="T48" s="90">
        <v>1389.5</v>
      </c>
      <c r="U48" s="90">
        <v>1466</v>
      </c>
      <c r="V48" s="90">
        <v>1460.5</v>
      </c>
      <c r="W48" s="16">
        <v>2014</v>
      </c>
    </row>
    <row r="49" spans="1:23" ht="13.9" customHeight="1">
      <c r="A49" s="17">
        <v>2015</v>
      </c>
      <c r="B49" s="90">
        <v>1389</v>
      </c>
      <c r="C49" s="90">
        <v>1405</v>
      </c>
      <c r="D49" s="90">
        <v>1439</v>
      </c>
      <c r="E49" s="90">
        <v>1483</v>
      </c>
      <c r="F49" s="90">
        <v>1377</v>
      </c>
      <c r="G49" s="90">
        <v>1451</v>
      </c>
      <c r="H49" s="90">
        <v>1402</v>
      </c>
      <c r="I49" s="90">
        <v>1469</v>
      </c>
      <c r="J49" s="90">
        <v>1384</v>
      </c>
      <c r="K49" s="90">
        <v>1367</v>
      </c>
      <c r="L49" s="90">
        <v>1371</v>
      </c>
      <c r="M49" s="90">
        <v>1363</v>
      </c>
      <c r="N49" s="90">
        <v>1459</v>
      </c>
      <c r="O49" s="90">
        <v>1472</v>
      </c>
      <c r="P49" s="90">
        <v>1397</v>
      </c>
      <c r="Q49" s="90">
        <v>1480</v>
      </c>
      <c r="R49" s="90">
        <v>1401.6</v>
      </c>
      <c r="S49" s="90">
        <v>1388.2</v>
      </c>
      <c r="T49" s="90">
        <v>1390.7</v>
      </c>
      <c r="U49" s="90">
        <v>1470.5</v>
      </c>
      <c r="V49" s="90">
        <v>1462.8</v>
      </c>
      <c r="W49" s="16">
        <v>2015</v>
      </c>
    </row>
    <row r="50" spans="1:23" ht="13.9" customHeight="1">
      <c r="A50" s="17">
        <v>2016</v>
      </c>
      <c r="B50" s="90">
        <v>1383</v>
      </c>
      <c r="C50" s="90">
        <v>1395</v>
      </c>
      <c r="D50" s="90">
        <v>1434</v>
      </c>
      <c r="E50" s="90">
        <v>1469</v>
      </c>
      <c r="F50" s="90">
        <v>1376</v>
      </c>
      <c r="G50" s="90">
        <v>1453</v>
      </c>
      <c r="H50" s="90">
        <v>1403</v>
      </c>
      <c r="I50" s="90">
        <v>1461</v>
      </c>
      <c r="J50" s="90">
        <v>1382</v>
      </c>
      <c r="K50" s="90">
        <v>1362</v>
      </c>
      <c r="L50" s="90">
        <v>1364</v>
      </c>
      <c r="M50" s="90">
        <v>1355</v>
      </c>
      <c r="N50" s="90">
        <v>1449</v>
      </c>
      <c r="O50" s="90">
        <v>1462</v>
      </c>
      <c r="P50" s="90">
        <v>1396</v>
      </c>
      <c r="Q50" s="90">
        <v>1466</v>
      </c>
      <c r="R50" s="90">
        <v>1395.8</v>
      </c>
      <c r="S50" s="90">
        <v>1383.3</v>
      </c>
      <c r="T50" s="90">
        <v>1385.9</v>
      </c>
      <c r="U50" s="90">
        <v>1459.3</v>
      </c>
      <c r="V50" s="90">
        <v>1453.2</v>
      </c>
      <c r="W50" s="16">
        <v>2016</v>
      </c>
    </row>
    <row r="51" spans="1:23" ht="13.9" customHeight="1">
      <c r="A51" s="17">
        <v>2017</v>
      </c>
      <c r="B51" s="90">
        <v>1377</v>
      </c>
      <c r="C51" s="90">
        <v>1387</v>
      </c>
      <c r="D51" s="90">
        <v>1425</v>
      </c>
      <c r="E51" s="90">
        <v>1462</v>
      </c>
      <c r="F51" s="90">
        <v>1369</v>
      </c>
      <c r="G51" s="90">
        <v>1444</v>
      </c>
      <c r="H51" s="90">
        <v>1393</v>
      </c>
      <c r="I51" s="90">
        <v>1454</v>
      </c>
      <c r="J51" s="90">
        <v>1373</v>
      </c>
      <c r="K51" s="90">
        <v>1356</v>
      </c>
      <c r="L51" s="90">
        <v>1355</v>
      </c>
      <c r="M51" s="90">
        <v>1346</v>
      </c>
      <c r="N51" s="90">
        <v>1441</v>
      </c>
      <c r="O51" s="90">
        <v>1455</v>
      </c>
      <c r="P51" s="90">
        <v>1388</v>
      </c>
      <c r="Q51" s="90">
        <v>1456</v>
      </c>
      <c r="R51" s="90">
        <v>1388.2</v>
      </c>
      <c r="S51" s="90">
        <v>1375.8</v>
      </c>
      <c r="T51" s="90">
        <v>1378.4</v>
      </c>
      <c r="U51" s="90">
        <v>1451.5</v>
      </c>
      <c r="V51" s="90">
        <v>1445.1</v>
      </c>
      <c r="W51" s="16">
        <v>2017</v>
      </c>
    </row>
    <row r="52" spans="1:23" ht="13.9" customHeight="1">
      <c r="A52" s="17">
        <v>2018</v>
      </c>
      <c r="B52" s="90">
        <v>1378</v>
      </c>
      <c r="C52" s="90">
        <v>1385</v>
      </c>
      <c r="D52" s="90">
        <v>1416</v>
      </c>
      <c r="E52" s="90">
        <v>1444</v>
      </c>
      <c r="F52" s="90">
        <v>1353</v>
      </c>
      <c r="G52" s="90">
        <v>1428</v>
      </c>
      <c r="H52" s="90">
        <v>1384</v>
      </c>
      <c r="I52" s="90">
        <v>1440</v>
      </c>
      <c r="J52" s="90">
        <v>1364</v>
      </c>
      <c r="K52" s="90">
        <v>1349</v>
      </c>
      <c r="L52" s="90">
        <v>1351</v>
      </c>
      <c r="M52" s="90">
        <v>1337</v>
      </c>
      <c r="N52" s="90">
        <v>1422</v>
      </c>
      <c r="O52" s="90">
        <v>1445</v>
      </c>
      <c r="P52" s="90">
        <v>1377</v>
      </c>
      <c r="Q52" s="90">
        <v>1435</v>
      </c>
      <c r="R52" s="90">
        <v>1380.7</v>
      </c>
      <c r="S52" s="90">
        <v>1370.1</v>
      </c>
      <c r="T52" s="90">
        <v>1372.4</v>
      </c>
      <c r="U52" s="90">
        <v>1434.5</v>
      </c>
      <c r="V52" s="90">
        <v>1429.7</v>
      </c>
      <c r="W52" s="16">
        <v>2018</v>
      </c>
    </row>
    <row r="53" spans="1:23" ht="13.9" customHeight="1">
      <c r="A53" s="17">
        <v>2019</v>
      </c>
      <c r="B53" s="90">
        <v>1368</v>
      </c>
      <c r="C53" s="90">
        <v>1376</v>
      </c>
      <c r="D53" s="90">
        <v>1402</v>
      </c>
      <c r="E53" s="90">
        <v>1433</v>
      </c>
      <c r="F53" s="90">
        <v>1353</v>
      </c>
      <c r="G53" s="90">
        <v>1419</v>
      </c>
      <c r="H53" s="90">
        <v>1375</v>
      </c>
      <c r="I53" s="90">
        <v>1428</v>
      </c>
      <c r="J53" s="90">
        <v>1355</v>
      </c>
      <c r="K53" s="90">
        <v>1343</v>
      </c>
      <c r="L53" s="90">
        <v>1340</v>
      </c>
      <c r="M53" s="90">
        <v>1332</v>
      </c>
      <c r="N53" s="90">
        <v>1412</v>
      </c>
      <c r="O53" s="90">
        <v>1435</v>
      </c>
      <c r="P53" s="90">
        <v>1372</v>
      </c>
      <c r="Q53" s="90">
        <v>1419</v>
      </c>
      <c r="R53" s="90">
        <v>1372</v>
      </c>
      <c r="S53" s="90">
        <v>1362.1</v>
      </c>
      <c r="T53" s="90">
        <v>1364.2</v>
      </c>
      <c r="U53" s="90">
        <v>1423.3</v>
      </c>
      <c r="V53" s="90">
        <v>1417.8</v>
      </c>
      <c r="W53" s="16">
        <v>2019</v>
      </c>
    </row>
    <row r="54" spans="1:23" ht="13.9" customHeight="1">
      <c r="A54" s="17">
        <v>2020</v>
      </c>
      <c r="B54" s="90">
        <v>1295</v>
      </c>
      <c r="C54" s="90">
        <v>1316</v>
      </c>
      <c r="D54" s="90">
        <v>1330</v>
      </c>
      <c r="E54" s="90">
        <v>1378</v>
      </c>
      <c r="F54" s="90">
        <v>1297</v>
      </c>
      <c r="G54" s="90">
        <v>1351</v>
      </c>
      <c r="H54" s="90">
        <v>1313</v>
      </c>
      <c r="I54" s="90">
        <v>1374</v>
      </c>
      <c r="J54" s="90">
        <v>1300</v>
      </c>
      <c r="K54" s="90">
        <v>1295</v>
      </c>
      <c r="L54" s="90">
        <v>1288</v>
      </c>
      <c r="M54" s="90">
        <v>1276</v>
      </c>
      <c r="N54" s="90">
        <v>1354</v>
      </c>
      <c r="O54" s="90">
        <v>1380</v>
      </c>
      <c r="P54" s="90">
        <v>1321</v>
      </c>
      <c r="Q54" s="90">
        <v>1368</v>
      </c>
      <c r="R54" s="90">
        <v>1313.6</v>
      </c>
      <c r="S54" s="90">
        <v>1303.9000000000001</v>
      </c>
      <c r="T54" s="90">
        <v>1305.3</v>
      </c>
      <c r="U54" s="90">
        <v>1367.8</v>
      </c>
      <c r="V54" s="90">
        <v>1358.1</v>
      </c>
      <c r="W54" s="16">
        <v>2020</v>
      </c>
    </row>
    <row r="55" spans="1:23" ht="13.9" customHeight="1">
      <c r="A55" s="17">
        <v>2021</v>
      </c>
      <c r="B55" s="90">
        <v>1327</v>
      </c>
      <c r="C55" s="90">
        <v>1344</v>
      </c>
      <c r="D55" s="90">
        <v>1360</v>
      </c>
      <c r="E55" s="90">
        <v>1399</v>
      </c>
      <c r="F55" s="90">
        <v>1325</v>
      </c>
      <c r="G55" s="90">
        <v>1392</v>
      </c>
      <c r="H55" s="90">
        <v>1343</v>
      </c>
      <c r="I55" s="90">
        <v>1393</v>
      </c>
      <c r="J55" s="90">
        <v>1328</v>
      </c>
      <c r="K55" s="90">
        <v>1321</v>
      </c>
      <c r="L55" s="90">
        <v>1311</v>
      </c>
      <c r="M55" s="90">
        <v>1306</v>
      </c>
      <c r="N55" s="90">
        <v>1375</v>
      </c>
      <c r="O55" s="90">
        <v>1403</v>
      </c>
      <c r="P55" s="90">
        <v>1348</v>
      </c>
      <c r="Q55" s="90">
        <v>1390</v>
      </c>
      <c r="R55" s="90">
        <v>1341.2</v>
      </c>
      <c r="S55" s="90">
        <v>1332.5</v>
      </c>
      <c r="T55" s="90">
        <v>1333.9</v>
      </c>
      <c r="U55" s="90">
        <v>1389.1</v>
      </c>
      <c r="V55" s="90">
        <v>1381.5</v>
      </c>
      <c r="W55" s="16">
        <v>2021</v>
      </c>
    </row>
    <row r="56" spans="1:23" ht="13.9" customHeight="1">
      <c r="A56" s="17">
        <v>2022</v>
      </c>
      <c r="B56" s="90">
        <v>1338</v>
      </c>
      <c r="C56" s="90">
        <v>1337</v>
      </c>
      <c r="D56" s="90">
        <v>1358</v>
      </c>
      <c r="E56" s="90">
        <v>1379</v>
      </c>
      <c r="F56" s="90">
        <v>1342</v>
      </c>
      <c r="G56" s="90">
        <v>1395</v>
      </c>
      <c r="H56" s="90">
        <v>1360</v>
      </c>
      <c r="I56" s="90">
        <v>1389</v>
      </c>
      <c r="J56" s="90">
        <v>1333</v>
      </c>
      <c r="K56" s="90">
        <v>1328</v>
      </c>
      <c r="L56" s="90">
        <v>1320</v>
      </c>
      <c r="M56" s="90">
        <v>1310</v>
      </c>
      <c r="N56" s="90">
        <v>1360</v>
      </c>
      <c r="O56" s="90">
        <v>1377</v>
      </c>
      <c r="P56" s="90">
        <v>1347</v>
      </c>
      <c r="Q56" s="90">
        <v>1375</v>
      </c>
      <c r="R56" s="90">
        <v>1343.4</v>
      </c>
      <c r="S56" s="90">
        <v>1337.8</v>
      </c>
      <c r="T56" s="90">
        <v>1338.9</v>
      </c>
      <c r="U56" s="90">
        <v>1372.7</v>
      </c>
      <c r="V56" s="90">
        <v>1369</v>
      </c>
      <c r="W56" s="16">
        <v>2022</v>
      </c>
    </row>
    <row r="57" spans="1:23" ht="13.9" customHeight="1">
      <c r="A57" s="17">
        <v>2023</v>
      </c>
      <c r="B57" s="90">
        <v>1335</v>
      </c>
      <c r="C57" s="90">
        <v>1333</v>
      </c>
      <c r="D57" s="90">
        <v>1349</v>
      </c>
      <c r="E57" s="90">
        <v>1372</v>
      </c>
      <c r="F57" s="90">
        <v>1343</v>
      </c>
      <c r="G57" s="90">
        <v>1384</v>
      </c>
      <c r="H57" s="90">
        <v>1355</v>
      </c>
      <c r="I57" s="90">
        <v>1374</v>
      </c>
      <c r="J57" s="90">
        <v>1329</v>
      </c>
      <c r="K57" s="90">
        <v>1323</v>
      </c>
      <c r="L57" s="90">
        <v>1316</v>
      </c>
      <c r="M57" s="90">
        <v>1310</v>
      </c>
      <c r="N57" s="90">
        <v>1361</v>
      </c>
      <c r="O57" s="90">
        <v>1372</v>
      </c>
      <c r="P57" s="90">
        <v>1341</v>
      </c>
      <c r="Q57" s="90">
        <v>1372</v>
      </c>
      <c r="R57" s="90">
        <v>1338.8</v>
      </c>
      <c r="S57" s="90">
        <v>1333.4</v>
      </c>
      <c r="T57" s="90">
        <v>1334.3</v>
      </c>
      <c r="U57" s="90">
        <v>1368.7</v>
      </c>
      <c r="V57" s="90">
        <v>1363.4</v>
      </c>
      <c r="W57" s="16">
        <v>2023</v>
      </c>
    </row>
    <row r="58" spans="1:23" ht="13.9" customHeight="1">
      <c r="A58" s="17">
        <v>2024</v>
      </c>
      <c r="B58" s="90">
        <v>1331</v>
      </c>
      <c r="C58" s="90">
        <v>1332</v>
      </c>
      <c r="D58" s="90">
        <v>1341</v>
      </c>
      <c r="E58" s="90">
        <v>1366</v>
      </c>
      <c r="F58" s="90">
        <v>1337</v>
      </c>
      <c r="G58" s="90">
        <v>1378</v>
      </c>
      <c r="H58" s="90">
        <v>1350</v>
      </c>
      <c r="I58" s="90">
        <v>1364</v>
      </c>
      <c r="J58" s="90">
        <v>1325</v>
      </c>
      <c r="K58" s="90">
        <v>1319</v>
      </c>
      <c r="L58" s="90">
        <v>1311</v>
      </c>
      <c r="M58" s="90">
        <v>1307</v>
      </c>
      <c r="N58" s="90">
        <v>1355</v>
      </c>
      <c r="O58" s="90">
        <v>1371</v>
      </c>
      <c r="P58" s="90">
        <v>1335</v>
      </c>
      <c r="Q58" s="90">
        <v>1360</v>
      </c>
      <c r="R58" s="90">
        <v>1334.4</v>
      </c>
      <c r="S58" s="90">
        <v>1329.7</v>
      </c>
      <c r="T58" s="90">
        <v>1330.3</v>
      </c>
      <c r="U58" s="90">
        <v>1361.9</v>
      </c>
      <c r="V58" s="90">
        <v>1356.3</v>
      </c>
      <c r="W58" s="16">
        <v>2024</v>
      </c>
    </row>
    <row r="59" spans="1:23" ht="13.9" customHeight="1">
      <c r="A59" s="17">
        <v>2025</v>
      </c>
      <c r="B59" s="90">
        <v>1327</v>
      </c>
      <c r="C59" s="90">
        <v>1324</v>
      </c>
      <c r="D59" s="90">
        <v>1343</v>
      </c>
      <c r="E59" s="90">
        <v>1366</v>
      </c>
      <c r="F59" s="90">
        <v>1333</v>
      </c>
      <c r="G59" s="90">
        <v>1372</v>
      </c>
      <c r="H59" s="90">
        <v>1347</v>
      </c>
      <c r="I59" s="90">
        <v>1354</v>
      </c>
      <c r="J59" s="90">
        <v>1322</v>
      </c>
      <c r="K59" s="90">
        <v>1323</v>
      </c>
      <c r="L59" s="90">
        <v>1316</v>
      </c>
      <c r="M59" s="90">
        <v>1313</v>
      </c>
      <c r="N59" s="90">
        <v>1349</v>
      </c>
      <c r="O59" s="90">
        <v>1359</v>
      </c>
      <c r="P59" s="90">
        <v>1332</v>
      </c>
      <c r="Q59" s="90">
        <v>1363</v>
      </c>
      <c r="R59" s="90">
        <v>1332.2</v>
      </c>
      <c r="S59" s="90">
        <v>1327.8</v>
      </c>
      <c r="T59" s="90">
        <v>1328.6</v>
      </c>
      <c r="U59" s="90">
        <v>1356.9</v>
      </c>
      <c r="V59" s="90">
        <v>1353.1</v>
      </c>
      <c r="W59" s="16">
        <v>2025</v>
      </c>
    </row>
    <row r="60" spans="1:23" ht="10.15" customHeight="1">
      <c r="A60" s="70"/>
      <c r="B60" s="74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0"/>
      <c r="W60" s="74"/>
    </row>
    <row r="61" spans="1:23">
      <c r="A61" s="156" t="s">
        <v>230</v>
      </c>
      <c r="B61" s="157"/>
      <c r="C61" s="24"/>
      <c r="D61" s="24"/>
      <c r="E61" s="24"/>
      <c r="F61" s="24"/>
      <c r="G61" s="158"/>
      <c r="H61" s="158"/>
      <c r="I61" s="158"/>
      <c r="J61" s="23"/>
      <c r="O61" s="93"/>
    </row>
    <row r="62" spans="1:23">
      <c r="A62" s="131" t="s">
        <v>231</v>
      </c>
      <c r="B62" s="159"/>
      <c r="C62" s="24"/>
      <c r="D62" s="24"/>
      <c r="E62" s="24"/>
      <c r="F62" s="24"/>
      <c r="G62" s="158"/>
      <c r="H62" s="158"/>
      <c r="I62" s="158"/>
      <c r="O62" s="93"/>
    </row>
    <row r="63" spans="1:23">
      <c r="A63" s="154" t="s">
        <v>232</v>
      </c>
    </row>
    <row r="65" spans="1:22">
      <c r="A65" s="160" t="s">
        <v>233</v>
      </c>
      <c r="B65"/>
      <c r="C65"/>
      <c r="D65"/>
      <c r="E65"/>
      <c r="F65"/>
    </row>
    <row r="66" spans="1:22">
      <c r="A66" s="160" t="s">
        <v>234</v>
      </c>
      <c r="B66" s="161" t="s">
        <v>235</v>
      </c>
      <c r="C66" s="24"/>
      <c r="D66" s="24"/>
      <c r="E66" s="24"/>
      <c r="F66" s="24"/>
    </row>
    <row r="67" spans="1:22">
      <c r="A67" s="160" t="s">
        <v>236</v>
      </c>
      <c r="B67" s="161" t="s">
        <v>237</v>
      </c>
      <c r="C67" s="24"/>
      <c r="D67" s="24"/>
      <c r="E67" s="24"/>
      <c r="F67" s="24"/>
    </row>
    <row r="68" spans="1:22">
      <c r="A68" s="160" t="s">
        <v>238</v>
      </c>
      <c r="B68" s="161" t="s">
        <v>239</v>
      </c>
      <c r="C68" s="24"/>
      <c r="D68" s="24"/>
      <c r="E68" s="24"/>
      <c r="F68" s="24"/>
    </row>
    <row r="69" spans="1:22">
      <c r="A69" s="160" t="s">
        <v>22</v>
      </c>
      <c r="B69" s="161" t="s">
        <v>240</v>
      </c>
      <c r="C69" s="24"/>
      <c r="D69" s="24"/>
      <c r="E69" s="24"/>
      <c r="F69" s="24"/>
    </row>
    <row r="70" spans="1:22">
      <c r="A70" s="160" t="s">
        <v>241</v>
      </c>
      <c r="B70" s="161" t="s">
        <v>242</v>
      </c>
      <c r="C70" s="24"/>
      <c r="D70" s="24"/>
      <c r="E70" s="24"/>
      <c r="F70" s="24"/>
    </row>
    <row r="71" spans="1:22">
      <c r="A71" s="160" t="s">
        <v>243</v>
      </c>
      <c r="B71" s="161" t="s">
        <v>244</v>
      </c>
      <c r="C71" s="24"/>
      <c r="D71" s="24"/>
      <c r="E71" s="24"/>
      <c r="F71" s="24"/>
    </row>
    <row r="72" spans="1:22">
      <c r="A72" s="160" t="s">
        <v>23</v>
      </c>
      <c r="B72" s="161" t="s">
        <v>245</v>
      </c>
      <c r="C72" s="24"/>
      <c r="D72" s="24"/>
      <c r="E72" s="24"/>
      <c r="F72" s="24"/>
    </row>
    <row r="77" spans="1:2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2:2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2:2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</sheetData>
  <mergeCells count="22">
    <mergeCell ref="M2:M4"/>
    <mergeCell ref="N2:N4"/>
    <mergeCell ref="O2:O4"/>
    <mergeCell ref="P2:P4"/>
    <mergeCell ref="Q2:Q4"/>
    <mergeCell ref="R2:R4"/>
    <mergeCell ref="S2:V2"/>
    <mergeCell ref="W2:W4"/>
    <mergeCell ref="S3:T3"/>
    <mergeCell ref="U3:V3"/>
    <mergeCell ref="I2:I4"/>
    <mergeCell ref="J2:J4"/>
    <mergeCell ref="K2:K4"/>
    <mergeCell ref="L2:L4"/>
    <mergeCell ref="H2:H4"/>
    <mergeCell ref="A2:A4"/>
    <mergeCell ref="B2:B4"/>
    <mergeCell ref="C2:C4"/>
    <mergeCell ref="D2:D4"/>
    <mergeCell ref="G2:G4"/>
    <mergeCell ref="E2:E4"/>
    <mergeCell ref="F2:F4"/>
  </mergeCells>
  <phoneticPr fontId="2" type="noConversion"/>
  <hyperlinks>
    <hyperlink ref="A63" location="Inhaltsverzeichnis!A1" display="Link zurück zum Inhaltsverzeichnis"/>
  </hyperlinks>
  <pageMargins left="0.78740157480314965" right="0.78740157480314965" top="0.98425196850393704" bottom="0.26" header="0.51181102362204722" footer="0.27559055118110237"/>
  <pageSetup paperSize="9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A33" sqref="A33"/>
    </sheetView>
  </sheetViews>
  <sheetFormatPr baseColWidth="10" defaultRowHeight="12.75"/>
  <sheetData>
    <row r="1" spans="1:14">
      <c r="A1" s="154" t="s">
        <v>215</v>
      </c>
      <c r="B1" s="154"/>
      <c r="C1" s="154"/>
      <c r="D1" s="154"/>
      <c r="E1" s="154"/>
      <c r="F1" s="154"/>
      <c r="G1" s="154"/>
      <c r="H1" s="8"/>
      <c r="I1" s="8"/>
      <c r="J1" s="8"/>
      <c r="K1" s="8"/>
    </row>
    <row r="2" spans="1:14">
      <c r="A2" s="8"/>
      <c r="B2" s="154"/>
      <c r="C2" s="8"/>
      <c r="D2" s="8"/>
      <c r="E2" s="8"/>
      <c r="F2" s="8"/>
      <c r="G2" s="8"/>
      <c r="H2" s="8"/>
      <c r="I2" s="8"/>
      <c r="J2" s="8"/>
      <c r="K2" s="8"/>
    </row>
    <row r="3" spans="1:14">
      <c r="A3" s="8" t="s">
        <v>216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B4" s="154" t="s">
        <v>217</v>
      </c>
      <c r="C4" s="154"/>
      <c r="D4" s="154"/>
      <c r="E4" s="154"/>
      <c r="F4" s="154"/>
      <c r="G4" s="154"/>
      <c r="H4" s="154"/>
      <c r="I4" s="154"/>
      <c r="J4" s="154"/>
      <c r="K4" s="154"/>
    </row>
    <row r="5" spans="1:14">
      <c r="B5" s="154" t="s">
        <v>144</v>
      </c>
      <c r="C5" s="154"/>
      <c r="D5" s="154"/>
      <c r="E5" s="154"/>
      <c r="F5" s="154"/>
      <c r="G5" s="8"/>
      <c r="H5" s="8"/>
      <c r="I5" s="8"/>
      <c r="J5" s="8"/>
      <c r="K5" s="8"/>
    </row>
    <row r="6" spans="1:14">
      <c r="B6" s="154" t="s">
        <v>218</v>
      </c>
      <c r="C6" s="154"/>
      <c r="D6" s="154"/>
      <c r="E6" s="154"/>
      <c r="F6" s="154"/>
      <c r="G6" s="154"/>
      <c r="H6" s="154"/>
      <c r="I6" s="154"/>
      <c r="J6" s="154"/>
      <c r="K6" s="8"/>
    </row>
    <row r="7" spans="1:14">
      <c r="B7" s="154" t="s">
        <v>147</v>
      </c>
      <c r="C7" s="154"/>
      <c r="D7" s="154"/>
      <c r="E7" s="154"/>
      <c r="F7" s="154"/>
      <c r="G7" s="154"/>
      <c r="H7" s="154"/>
      <c r="I7" s="154"/>
      <c r="J7" s="154"/>
      <c r="K7" s="154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4">
      <c r="A9" s="8" t="s">
        <v>148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4">
      <c r="B10" s="154" t="s">
        <v>219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4">
      <c r="B11" s="154" t="s">
        <v>220</v>
      </c>
      <c r="C11" s="154"/>
      <c r="D11" s="154"/>
      <c r="E11" s="154"/>
      <c r="F11" s="154"/>
      <c r="G11" s="154"/>
      <c r="H11" s="154"/>
      <c r="I11" s="8"/>
      <c r="J11" s="8"/>
      <c r="K11" s="8"/>
    </row>
    <row r="12" spans="1:14">
      <c r="B12" s="154" t="s">
        <v>221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</row>
    <row r="13" spans="1:14">
      <c r="B13" s="154" t="s">
        <v>222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</row>
    <row r="14" spans="1: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4">
      <c r="A15" s="8" t="s">
        <v>223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4">
      <c r="B16" s="154" t="s">
        <v>224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7">
      <c r="B17" s="154" t="s">
        <v>155</v>
      </c>
      <c r="C17" s="154"/>
      <c r="D17" s="154"/>
      <c r="E17" s="154"/>
      <c r="F17" s="154"/>
      <c r="G17" s="154"/>
      <c r="H17" s="154"/>
      <c r="I17" s="154"/>
      <c r="J17" s="8"/>
      <c r="K17" s="8"/>
    </row>
    <row r="18" spans="1:17">
      <c r="B18" s="154" t="s">
        <v>156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</row>
    <row r="19" spans="1:17">
      <c r="B19" s="154" t="s">
        <v>225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</row>
    <row r="20" spans="1:17">
      <c r="A20" s="8"/>
      <c r="B20" s="155"/>
      <c r="C20" s="8"/>
      <c r="D20" s="8"/>
      <c r="E20" s="8"/>
      <c r="F20" s="8"/>
      <c r="G20" s="8"/>
      <c r="H20" s="8"/>
      <c r="I20" s="8"/>
      <c r="J20" s="8"/>
      <c r="K20" s="8"/>
    </row>
    <row r="21" spans="1:17">
      <c r="A21" s="154" t="s">
        <v>229</v>
      </c>
      <c r="B21" s="154"/>
      <c r="C21" s="154"/>
      <c r="D21" s="154"/>
      <c r="E21" s="154"/>
      <c r="F21" s="154"/>
      <c r="G21" s="8"/>
      <c r="H21" s="8"/>
      <c r="I21" s="8"/>
      <c r="J21" s="8"/>
      <c r="K21" s="8"/>
    </row>
    <row r="22" spans="1:17">
      <c r="A22" s="154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7">
      <c r="A23" s="154" t="s">
        <v>161</v>
      </c>
      <c r="B23" s="154"/>
      <c r="C23" s="154"/>
      <c r="D23" s="154"/>
      <c r="E23" s="154"/>
      <c r="F23" s="154"/>
      <c r="G23" s="154"/>
      <c r="H23" s="154"/>
      <c r="I23" s="8"/>
      <c r="J23" s="8"/>
      <c r="K23" s="8"/>
    </row>
    <row r="24" spans="1:17">
      <c r="A24" s="154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7">
      <c r="A25" s="154" t="s">
        <v>162</v>
      </c>
      <c r="B25" s="154"/>
      <c r="C25" s="154"/>
      <c r="D25" s="154"/>
      <c r="E25" s="154"/>
      <c r="F25" s="154"/>
      <c r="G25" s="154"/>
      <c r="H25" s="8"/>
      <c r="I25" s="8"/>
      <c r="J25" s="8"/>
      <c r="K25" s="8"/>
    </row>
    <row r="26" spans="1:17">
      <c r="A26" s="154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7">
      <c r="A27" s="154" t="s">
        <v>226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7">
      <c r="A28" s="154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7">
      <c r="A29" s="154" t="s">
        <v>164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7">
      <c r="A30" s="154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7">
      <c r="A31" s="154" t="s">
        <v>165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7">
      <c r="A32" s="154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154" t="s">
        <v>166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154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154" t="s">
        <v>167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154" t="s">
        <v>227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154" t="s">
        <v>228</v>
      </c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hyperlinks>
    <hyperlink ref="A38" r:id="rId1" location="page=2&amp;zoom=auto,-462,844"/>
    <hyperlink ref="A37" r:id="rId2" location="page=6&amp;zoom=auto,-466,21"/>
    <hyperlink ref="A1" location="Tab.1!A1" display="1. Erwerbstätige am Arbeitsort nach der Stellung im Beruf und nach Bundesländern"/>
    <hyperlink ref="B4" location="Tab.2.1!A1" display="2.1 Erwerbstätige im Jahresdurchschnitt am Arbeitsort in Sachsen-Anhalt seit 1991 in 1 000 Personen nach Wirtschaftsabschnitten"/>
    <hyperlink ref="B5" location="Tab.2.2!A1" display="2.2 Veränderung der Erwerbstätigen gegenüber dem Vorjahr um %"/>
    <hyperlink ref="B6" location="Tab.2.3!A1" display="2.3 Anteil der Erwerbstätigen in den Wirtschaftsabschnitten an den Erwerbstätigen in Sachsen-Anhalt insgesamt in %"/>
    <hyperlink ref="B7" location="Tab.2.4!A1" display="2.4 Anteil der Erwerbstätigen des Landes Sachsen-Anhalt an den Erwerbstätigen in Deutschland nach Wirtschaftsabschnitten in %"/>
    <hyperlink ref="B10" location="Tab.3.1!A1" display="3.1 Arbeitnehmerinnen und Arbeitnehmer im Jahresdurchschnitt am Arbeitsort in Sachsen-Anhalt in 1 000 Personen seit 1991 nach Wirtschaftsabschnitten"/>
    <hyperlink ref="B11" location="Tab.3.2!A1" display="3.2 Veränderung der Arbeitnehmerinnen und Arbeitnehmer gegenüber dem Vorjahr um %"/>
    <hyperlink ref="B12" location="Tab.3.3!A1" display=" 3.3 Anteil der Arbeitnehmerinnen und Arbeitnehmer in den Wirtschaftsabschnitten an den Arbeitnehmerinnen und Arbeitnehmern in Sachsen-Anhalt insgesamt in %"/>
    <hyperlink ref="B13" location="Tab.3.4!A1" display=" 3.4 Anteil der Arbeitnehmerinnen und Arbeitnehmer in den Wirtschaftsabschnitten an den Arbeitnehmerinnen und Arbeitnehmern in Deutschland insgesamt in %"/>
    <hyperlink ref="B16" location="Tab.4.1!A1" display="4.1 Selbstständige und mithelfende Familienangehörige im Jahresdurchschnitt am Arbeitsort in Sachsen-Anhalt seit 1991 in 1 000 Personen nach Wirtschaftsabschnitten"/>
    <hyperlink ref="B17" location="Tab.4.2!A1" display="4.2 Veränderung der Selbstständigen und mithelfenden Familienangehörigen gegenüber dem Vorjahr um %"/>
    <hyperlink ref="B18" location="Tab.4.3!A1" display="4.3 Anteil der Selbstständigen und mithelfenden Familienangehörigen in den Wirtschaftsabschnitten an den Selbstständigen und mithelfenden Familienangehörigen in Sachsen-Anhalt insgesamt in %"/>
    <hyperlink ref="B19" location="Tab.4.4!A1" display="4.4 Anteil der Selbstständigen und mithelfenden Familienangehörigen des Landes Sachsen-Anhalt an den Selbstständigen und mithelfenden Familienangehörigen in Deutschland nach Wirtschaftsabschnitten in %"/>
    <hyperlink ref="A21" location="Tab.5!A1" display="5. Erwerbstätige am Arbeitsort seit dem 1. Vierteljahr 2008 nach Bundesländern"/>
    <hyperlink ref="A23" location="'Tab.6 '!A1" display="6. Erwerbstätige am Arbeitsort in Sachsen-Anhalt seit dem 1. Vierteljahr 2014 nach Wirtschaftsbereichen"/>
    <hyperlink ref="A25" location="Tab.7!A1" display="7. Arbeitsvolumen der Erwerbstätigen am Arbeitsort nach Bundesländern im Überblick"/>
    <hyperlink ref="A27" location="'Tab.8 '!A1" display="8. Arbeitsvolumen der Arbeitnehmerinnen und Arbeitnehmer am Arbeitsort nach Bundesländern im Überblick"/>
    <hyperlink ref="A29" location="'Tab.9 '!A1" display="9. Arbeitsvolumen der Selbstständigen und mithelfenden Familienangehörigen am Arbeitsort nach Bundesländern im Überblick"/>
    <hyperlink ref="A31" location="Tab.10!A1" display="10. Arbeitsvolumen der Erwerbstätigen am Arbeitsort in Sachsen-Anhalt seit 2000 nach Wirtschaftsbereichen"/>
    <hyperlink ref="A33" location="'Tab.11 '!A1" display="11. Arbeitsvolumen der Arbeitnehmerinnen und Arbeitnehmer am Arbeitsort in Sachsen-Anhalt seit 2000 nach Wirtschaftsbereichen"/>
    <hyperlink ref="A35" location="'Tab.12  '!A1" display="12. Arbeitsvolumen der Selbstständigen und mithelfenden Familienangehörigen am Arbeitsort in Sachsen-Anhalt seit 2000 nach Wirtschaftsbereichen"/>
    <hyperlink ref="A1:G1" location="'Tab.1 '!A1" display="1. Erwerbstätige am Arbeitsort nach der Stellung im Beruf und nach Bundesländern"/>
    <hyperlink ref="B4:K4" location="Tab.2.1!A1" display="2.1 Erwerbstätige im Jahresdurchschnitt am Arbeitsort in Sachsen-Anhalt seit 1991 in 1 000 Personen nach Wirtschaftsabschnitten"/>
    <hyperlink ref="B5:F5" location="Tab.2.2!A1" display="2.2 Veränderung der Erwerbstätigen gegenüber dem Vorjahr um %"/>
    <hyperlink ref="B6:J6" location="Tab.2.3!A1" display="2.3 Anteil der Erwerbstätigen in den Wirtschaftsabschnitten an den Erwerbstätigen in Sachsen-Anhalt insgesamt in %"/>
    <hyperlink ref="B7:K7" location="Tab.2.4!A1" display="2.4 Anteil der Erwerbstätigen des Landes Sachsen-Anhalt an den Erwerbstätigen in Deutschland nach Wirtschaftsabschnitten in %"/>
    <hyperlink ref="B10:M10" location="Tab.3.1!A1" display="3.1 Arbeitnehmerinnen und Arbeitnehmer im Jahresdurchschnitt am Arbeitsort in Sachsen-Anhalt in 1 000 Personen seit 1991 nach Wirtschaftsabschnitten"/>
    <hyperlink ref="B11:H11" location="Tab.3.2!A1" display="3.2 Veränderung der Arbeitnehmerinnen und Arbeitnehmer gegenüber dem Vorjahr um %"/>
    <hyperlink ref="B12:M12" location="Tab.3.3!A1" display=" 3.3 Anteil der Arbeitnehmerinnen und Arbeitnehmer in den Wirtschaftsabschnitten an den Arbeitnehmerinnen und Arbeitnehmern in Sachsen-Anhalt insgesamt in %"/>
    <hyperlink ref="B13:M13" location="Tab.3.4!A1" display=" 3.4 Anteil der Arbeitnehmerinnen und Arbeitnehmer in den Wirtschaftsabschnitten an den Arbeitnehmerinnen und Arbeitnehmern in Deutschland insgesamt in %"/>
    <hyperlink ref="B16:N16" location="Tab.4.1!A1" display="4.1 Selbstständige und mithelfende Familienangehörige im Jahresdurchschnitt am Arbeitsort in Sachsen-Anhalt seit 1991 in 1 000 Personen nach Wirtschaftsabschnitten"/>
    <hyperlink ref="B17:I17" location="'Tab.4.2 '!A1" display="4.2 Veränderung der Selbstständigen und mithelfenden Familienangehörigen gegenüber dem Vorjahr um %"/>
    <hyperlink ref="B18:P18" location="Tab.4.3!A1" display="4.3 Anteil der Selbstständigen und mithelfenden Familienangehörigen in den Wirtschaftsabschnitten an den Selbstständigen und mithelfenden Familienangehörigen in Sachsen-Anhalt insgesamt in %"/>
    <hyperlink ref="B19:Q19" location="Tab.4.4!A1" display="4.4 Anteil der Selbstständigen und mithelfenden Familienangehörigen des Landes Sachsen-Anhalt an den Selbstständigen und mithelfenden Familienangehörigen in Deutschland nach Wirtschaftsabschnitten in %"/>
    <hyperlink ref="A21:F21" location="Tab.5!A1" display="5. Erwerbstätige am Arbeitsort seit dem 1. Vierteljahr 2008 nach Bundesländern"/>
    <hyperlink ref="A23:H23" location="'Tab.6 '!A1" display="6. Erwerbstätige am Arbeitsort in Sachsen-Anhalt seit dem 1. Vierteljahr 2014 nach Wirtschaftsbereichen"/>
    <hyperlink ref="A25:G25" location="Tab.7!A1" display="7. Arbeitsvolumen der Erwerbstätigen am Arbeitsort nach Bundesländern im Überblick"/>
  </hyperlinks>
  <pageMargins left="0.7" right="0.7" top="0.78740157499999996" bottom="0.78740157499999996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zoomScaleNormal="100" zoomScaleSheetLayoutView="100" workbookViewId="0">
      <selection sqref="A1:XFD1"/>
    </sheetView>
  </sheetViews>
  <sheetFormatPr baseColWidth="10" defaultColWidth="11.5703125" defaultRowHeight="12.75" outlineLevelRow="1"/>
  <cols>
    <col min="1" max="1" width="6.28515625" style="8" customWidth="1"/>
    <col min="2" max="2" width="7.42578125" style="8" customWidth="1"/>
    <col min="3" max="3" width="8.140625" style="8" customWidth="1"/>
    <col min="4" max="4" width="7.42578125" style="8" bestFit="1" customWidth="1"/>
    <col min="5" max="5" width="7.28515625" style="8" customWidth="1"/>
    <col min="6" max="6" width="6.7109375" style="8" customWidth="1"/>
    <col min="7" max="10" width="7.28515625" style="8" customWidth="1"/>
    <col min="11" max="11" width="8.28515625" style="8" bestFit="1" customWidth="1"/>
    <col min="12" max="12" width="7.28515625" style="8" customWidth="1"/>
    <col min="13" max="15" width="7.7109375" style="8" customWidth="1"/>
    <col min="16" max="17" width="8" style="8" customWidth="1"/>
    <col min="18" max="22" width="8.140625" style="8" customWidth="1"/>
    <col min="23" max="23" width="7" style="8" customWidth="1"/>
    <col min="24" max="16384" width="11.5703125" style="8"/>
  </cols>
  <sheetData>
    <row r="1" spans="1:23" s="188" customFormat="1" ht="22.5" customHeight="1">
      <c r="A1" s="140" t="s">
        <v>163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23" ht="12.75" customHeight="1">
      <c r="A2" s="174" t="s">
        <v>109</v>
      </c>
      <c r="B2" s="163" t="s">
        <v>9</v>
      </c>
      <c r="C2" s="163" t="s">
        <v>0</v>
      </c>
      <c r="D2" s="163" t="s">
        <v>1</v>
      </c>
      <c r="E2" s="163" t="s">
        <v>10</v>
      </c>
      <c r="F2" s="163" t="s">
        <v>2</v>
      </c>
      <c r="G2" s="163" t="s">
        <v>3</v>
      </c>
      <c r="H2" s="163" t="s">
        <v>4</v>
      </c>
      <c r="I2" s="163" t="s">
        <v>11</v>
      </c>
      <c r="J2" s="163" t="s">
        <v>12</v>
      </c>
      <c r="K2" s="163" t="s">
        <v>13</v>
      </c>
      <c r="L2" s="170" t="s">
        <v>14</v>
      </c>
      <c r="M2" s="174" t="s">
        <v>5</v>
      </c>
      <c r="N2" s="163" t="s">
        <v>6</v>
      </c>
      <c r="O2" s="163" t="s">
        <v>15</v>
      </c>
      <c r="P2" s="163" t="s">
        <v>16</v>
      </c>
      <c r="Q2" s="163" t="s">
        <v>7</v>
      </c>
      <c r="R2" s="163" t="s">
        <v>17</v>
      </c>
      <c r="S2" s="163" t="s">
        <v>18</v>
      </c>
      <c r="T2" s="163"/>
      <c r="U2" s="163"/>
      <c r="V2" s="163"/>
      <c r="W2" s="170" t="s">
        <v>109</v>
      </c>
    </row>
    <row r="3" spans="1:23" ht="13.15" customHeight="1">
      <c r="A3" s="174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70"/>
      <c r="M3" s="174"/>
      <c r="N3" s="163"/>
      <c r="O3" s="163"/>
      <c r="P3" s="163"/>
      <c r="Q3" s="163"/>
      <c r="R3" s="163"/>
      <c r="S3" s="163" t="s">
        <v>107</v>
      </c>
      <c r="T3" s="163"/>
      <c r="U3" s="163" t="s">
        <v>108</v>
      </c>
      <c r="V3" s="163"/>
      <c r="W3" s="170"/>
    </row>
    <row r="4" spans="1:23" ht="21.95" customHeight="1">
      <c r="A4" s="17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70"/>
      <c r="M4" s="174"/>
      <c r="N4" s="163"/>
      <c r="O4" s="163"/>
      <c r="P4" s="163"/>
      <c r="Q4" s="163"/>
      <c r="R4" s="163"/>
      <c r="S4" s="11" t="s">
        <v>19</v>
      </c>
      <c r="T4" s="11" t="s">
        <v>20</v>
      </c>
      <c r="U4" s="11" t="s">
        <v>19</v>
      </c>
      <c r="V4" s="11" t="s">
        <v>20</v>
      </c>
      <c r="W4" s="170"/>
    </row>
    <row r="5" spans="1:23" ht="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5"/>
    </row>
    <row r="6" spans="1:23" ht="9" customHeight="1">
      <c r="A6" s="125" t="s">
        <v>96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6"/>
    </row>
    <row r="7" spans="1:23" ht="13.9" customHeight="1">
      <c r="A7" s="17">
        <v>2000</v>
      </c>
      <c r="B7" s="18">
        <v>6629.5119999999997</v>
      </c>
      <c r="C7" s="18">
        <v>7605.3620000000001</v>
      </c>
      <c r="D7" s="18">
        <v>2131.875</v>
      </c>
      <c r="E7" s="18">
        <v>1495.347</v>
      </c>
      <c r="F7" s="18">
        <v>497.91699999999997</v>
      </c>
      <c r="G7" s="18">
        <v>1357.9749999999999</v>
      </c>
      <c r="H7" s="18">
        <v>3889.828</v>
      </c>
      <c r="I7" s="18">
        <v>1075.797</v>
      </c>
      <c r="J7" s="18">
        <v>4308.2439999999997</v>
      </c>
      <c r="K7" s="18">
        <v>10473.407999999999</v>
      </c>
      <c r="L7" s="18">
        <v>2142.549</v>
      </c>
      <c r="M7" s="18">
        <v>637.28399999999999</v>
      </c>
      <c r="N7" s="18">
        <v>2711.5360000000001</v>
      </c>
      <c r="O7" s="18">
        <v>1506.4179999999999</v>
      </c>
      <c r="P7" s="18">
        <v>1543.6410000000001</v>
      </c>
      <c r="Q7" s="18">
        <v>1480.43</v>
      </c>
      <c r="R7" s="18">
        <v>49487.123</v>
      </c>
      <c r="S7" s="18">
        <v>39085.72</v>
      </c>
      <c r="T7" s="18">
        <v>41217.595000000001</v>
      </c>
      <c r="U7" s="18">
        <v>8269.5280000000002</v>
      </c>
      <c r="V7" s="18">
        <v>10401.403</v>
      </c>
      <c r="W7" s="16">
        <v>2000</v>
      </c>
    </row>
    <row r="8" spans="1:23" ht="13.9" customHeight="1" outlineLevel="1">
      <c r="A8" s="17">
        <v>2001</v>
      </c>
      <c r="B8" s="18">
        <v>6670.6350000000002</v>
      </c>
      <c r="C8" s="18">
        <v>7661.31</v>
      </c>
      <c r="D8" s="18">
        <v>2120.4389999999999</v>
      </c>
      <c r="E8" s="18">
        <v>1435.8209999999999</v>
      </c>
      <c r="F8" s="18">
        <v>497.53399999999999</v>
      </c>
      <c r="G8" s="18">
        <v>1363.27</v>
      </c>
      <c r="H8" s="18">
        <v>3889.8049999999998</v>
      </c>
      <c r="I8" s="18">
        <v>1032.5219999999999</v>
      </c>
      <c r="J8" s="18">
        <v>4283.7280000000001</v>
      </c>
      <c r="K8" s="18">
        <v>10424.136</v>
      </c>
      <c r="L8" s="18">
        <v>2124.4340000000002</v>
      </c>
      <c r="M8" s="18">
        <v>633.779</v>
      </c>
      <c r="N8" s="18">
        <v>2598.4589999999998</v>
      </c>
      <c r="O8" s="18">
        <v>1449.366</v>
      </c>
      <c r="P8" s="18">
        <v>1534.0350000000001</v>
      </c>
      <c r="Q8" s="18">
        <v>1426.4359999999999</v>
      </c>
      <c r="R8" s="18">
        <v>49145.709000000003</v>
      </c>
      <c r="S8" s="18">
        <v>39082.665999999997</v>
      </c>
      <c r="T8" s="18">
        <v>41203.105000000003</v>
      </c>
      <c r="U8" s="18">
        <v>7942.6040000000003</v>
      </c>
      <c r="V8" s="18">
        <v>10063.043</v>
      </c>
      <c r="W8" s="16">
        <v>2001</v>
      </c>
    </row>
    <row r="9" spans="1:23" ht="13.9" customHeight="1" outlineLevel="1">
      <c r="A9" s="17">
        <v>2002</v>
      </c>
      <c r="B9" s="18">
        <v>6653.3429999999998</v>
      </c>
      <c r="C9" s="18">
        <v>7616.7860000000001</v>
      </c>
      <c r="D9" s="18">
        <v>2050.8000000000002</v>
      </c>
      <c r="E9" s="18">
        <v>1393.0740000000001</v>
      </c>
      <c r="F9" s="18">
        <v>492.45299999999997</v>
      </c>
      <c r="G9" s="18">
        <v>1347.973</v>
      </c>
      <c r="H9" s="18">
        <v>3860.7190000000001</v>
      </c>
      <c r="I9" s="18">
        <v>1004.054</v>
      </c>
      <c r="J9" s="18">
        <v>4259.9679999999998</v>
      </c>
      <c r="K9" s="18">
        <v>10320.668</v>
      </c>
      <c r="L9" s="18">
        <v>2123.893</v>
      </c>
      <c r="M9" s="18">
        <v>627.31899999999996</v>
      </c>
      <c r="N9" s="18">
        <v>2525.4079999999999</v>
      </c>
      <c r="O9" s="18">
        <v>1403.671</v>
      </c>
      <c r="P9" s="18">
        <v>1516.835</v>
      </c>
      <c r="Q9" s="18">
        <v>1382.231</v>
      </c>
      <c r="R9" s="18">
        <v>48579.195</v>
      </c>
      <c r="S9" s="18">
        <v>38819.957000000002</v>
      </c>
      <c r="T9" s="18">
        <v>40870.756999999998</v>
      </c>
      <c r="U9" s="18">
        <v>7708.4380000000001</v>
      </c>
      <c r="V9" s="18">
        <v>9759.2379999999994</v>
      </c>
      <c r="W9" s="16">
        <v>2002</v>
      </c>
    </row>
    <row r="10" spans="1:23" ht="13.9" customHeight="1" outlineLevel="1">
      <c r="A10" s="17">
        <v>2003</v>
      </c>
      <c r="B10" s="18">
        <v>6570.4530000000004</v>
      </c>
      <c r="C10" s="18">
        <v>7485.3729999999996</v>
      </c>
      <c r="D10" s="18">
        <v>1987.6010000000001</v>
      </c>
      <c r="E10" s="18">
        <v>1353.701</v>
      </c>
      <c r="F10" s="18">
        <v>482.93099999999998</v>
      </c>
      <c r="G10" s="18">
        <v>1326.4970000000001</v>
      </c>
      <c r="H10" s="18">
        <v>3780.28</v>
      </c>
      <c r="I10" s="18">
        <v>969.75800000000004</v>
      </c>
      <c r="J10" s="18">
        <v>4208.6019999999999</v>
      </c>
      <c r="K10" s="18">
        <v>10159.385</v>
      </c>
      <c r="L10" s="18">
        <v>2106.587</v>
      </c>
      <c r="M10" s="18">
        <v>622.41499999999996</v>
      </c>
      <c r="N10" s="18">
        <v>2485.5120000000002</v>
      </c>
      <c r="O10" s="18">
        <v>1363.42</v>
      </c>
      <c r="P10" s="18">
        <v>1483.251</v>
      </c>
      <c r="Q10" s="18">
        <v>1343.5129999999999</v>
      </c>
      <c r="R10" s="18">
        <v>47729.279000000002</v>
      </c>
      <c r="S10" s="18">
        <v>38225.773999999998</v>
      </c>
      <c r="T10" s="18">
        <v>40213.375</v>
      </c>
      <c r="U10" s="18">
        <v>7515.9040000000005</v>
      </c>
      <c r="V10" s="18">
        <v>9503.5049999999992</v>
      </c>
      <c r="W10" s="16">
        <v>2003</v>
      </c>
    </row>
    <row r="11" spans="1:23" ht="13.9" customHeight="1" outlineLevel="1">
      <c r="A11" s="17">
        <v>2004</v>
      </c>
      <c r="B11" s="18">
        <v>6567.2089999999998</v>
      </c>
      <c r="C11" s="18">
        <v>7498.2169999999996</v>
      </c>
      <c r="D11" s="18">
        <v>1968.2570000000001</v>
      </c>
      <c r="E11" s="18">
        <v>1348.2370000000001</v>
      </c>
      <c r="F11" s="18">
        <v>480.48399999999998</v>
      </c>
      <c r="G11" s="18">
        <v>1331.134</v>
      </c>
      <c r="H11" s="18">
        <v>3790.0479999999998</v>
      </c>
      <c r="I11" s="18">
        <v>961.79700000000003</v>
      </c>
      <c r="J11" s="18">
        <v>4219.6390000000001</v>
      </c>
      <c r="K11" s="18">
        <v>10146.611000000001</v>
      </c>
      <c r="L11" s="18">
        <v>2111.02</v>
      </c>
      <c r="M11" s="18">
        <v>625.61199999999997</v>
      </c>
      <c r="N11" s="18">
        <v>2484.991</v>
      </c>
      <c r="O11" s="18">
        <v>1357.45</v>
      </c>
      <c r="P11" s="18">
        <v>1479.0709999999999</v>
      </c>
      <c r="Q11" s="18">
        <v>1350.1990000000001</v>
      </c>
      <c r="R11" s="18">
        <v>47719.976000000002</v>
      </c>
      <c r="S11" s="18">
        <v>38249.044999999998</v>
      </c>
      <c r="T11" s="18">
        <v>40217.302000000003</v>
      </c>
      <c r="U11" s="18">
        <v>7502.674</v>
      </c>
      <c r="V11" s="18">
        <v>9470.9310000000005</v>
      </c>
      <c r="W11" s="16">
        <v>2004</v>
      </c>
    </row>
    <row r="12" spans="1:23" ht="13.9" customHeight="1">
      <c r="A12" s="17">
        <v>2005</v>
      </c>
      <c r="B12" s="18">
        <v>6516.3509999999997</v>
      </c>
      <c r="C12" s="18">
        <v>7440.5020000000004</v>
      </c>
      <c r="D12" s="18">
        <v>1935.895</v>
      </c>
      <c r="E12" s="18">
        <v>1311.3679999999999</v>
      </c>
      <c r="F12" s="18">
        <v>473.56799999999998</v>
      </c>
      <c r="G12" s="18">
        <v>1339.1310000000001</v>
      </c>
      <c r="H12" s="18">
        <v>3741.5160000000001</v>
      </c>
      <c r="I12" s="18">
        <v>942.81</v>
      </c>
      <c r="J12" s="18">
        <v>4163.6570000000002</v>
      </c>
      <c r="K12" s="18">
        <v>10035.382</v>
      </c>
      <c r="L12" s="18">
        <v>2093.9720000000002</v>
      </c>
      <c r="M12" s="18">
        <v>618.98400000000004</v>
      </c>
      <c r="N12" s="18">
        <v>2416.1190000000001</v>
      </c>
      <c r="O12" s="18">
        <v>1318.25</v>
      </c>
      <c r="P12" s="18">
        <v>1465.086</v>
      </c>
      <c r="Q12" s="18">
        <v>1320.0519999999999</v>
      </c>
      <c r="R12" s="18">
        <v>47132.642999999996</v>
      </c>
      <c r="S12" s="18">
        <v>37888.148999999998</v>
      </c>
      <c r="T12" s="18">
        <v>39824.044000000002</v>
      </c>
      <c r="U12" s="18">
        <v>7308.5990000000002</v>
      </c>
      <c r="V12" s="18">
        <v>9244.4940000000006</v>
      </c>
      <c r="W12" s="16">
        <v>2005</v>
      </c>
    </row>
    <row r="13" spans="1:23" ht="13.9" customHeight="1" outlineLevel="1">
      <c r="A13" s="17">
        <v>2006</v>
      </c>
      <c r="B13" s="18">
        <v>6662.2330000000002</v>
      </c>
      <c r="C13" s="18">
        <v>7658.2070000000003</v>
      </c>
      <c r="D13" s="18">
        <v>1994.9369999999999</v>
      </c>
      <c r="E13" s="18">
        <v>1342.354</v>
      </c>
      <c r="F13" s="18">
        <v>489.81700000000001</v>
      </c>
      <c r="G13" s="18">
        <v>1380.2059999999999</v>
      </c>
      <c r="H13" s="18">
        <v>3824.0970000000002</v>
      </c>
      <c r="I13" s="18">
        <v>968.58500000000004</v>
      </c>
      <c r="J13" s="18">
        <v>4273.7669999999998</v>
      </c>
      <c r="K13" s="18">
        <v>10259.719999999999</v>
      </c>
      <c r="L13" s="18">
        <v>2143.654</v>
      </c>
      <c r="M13" s="18">
        <v>628.64300000000003</v>
      </c>
      <c r="N13" s="18">
        <v>2480.9430000000002</v>
      </c>
      <c r="O13" s="18">
        <v>1354.914</v>
      </c>
      <c r="P13" s="18">
        <v>1510.7280000000001</v>
      </c>
      <c r="Q13" s="18">
        <v>1353.0319999999999</v>
      </c>
      <c r="R13" s="18">
        <v>48325.837</v>
      </c>
      <c r="S13" s="18">
        <v>38831.072</v>
      </c>
      <c r="T13" s="18">
        <v>40826.008999999998</v>
      </c>
      <c r="U13" s="18">
        <v>7499.8280000000004</v>
      </c>
      <c r="V13" s="18">
        <v>9494.7649999999994</v>
      </c>
      <c r="W13" s="16">
        <v>2006</v>
      </c>
    </row>
    <row r="14" spans="1:23" ht="13.9" customHeight="1" outlineLevel="1">
      <c r="A14" s="17">
        <v>2007</v>
      </c>
      <c r="B14" s="18">
        <v>6816.7910000000002</v>
      </c>
      <c r="C14" s="18">
        <v>7857.7650000000003</v>
      </c>
      <c r="D14" s="18">
        <v>2038.8130000000001</v>
      </c>
      <c r="E14" s="18">
        <v>1367.87</v>
      </c>
      <c r="F14" s="18">
        <v>503.13200000000001</v>
      </c>
      <c r="G14" s="18">
        <v>1413.0119999999999</v>
      </c>
      <c r="H14" s="18">
        <v>3887.9189999999999</v>
      </c>
      <c r="I14" s="18">
        <v>985.64400000000001</v>
      </c>
      <c r="J14" s="18">
        <v>4366.3029999999999</v>
      </c>
      <c r="K14" s="18">
        <v>10446.066999999999</v>
      </c>
      <c r="L14" s="18">
        <v>2187.6179999999999</v>
      </c>
      <c r="M14" s="18">
        <v>635.13</v>
      </c>
      <c r="N14" s="18">
        <v>2529.9569999999999</v>
      </c>
      <c r="O14" s="18">
        <v>1379.989</v>
      </c>
      <c r="P14" s="18">
        <v>1539.048</v>
      </c>
      <c r="Q14" s="18">
        <v>1375.165</v>
      </c>
      <c r="R14" s="18">
        <v>49330.222999999998</v>
      </c>
      <c r="S14" s="18">
        <v>39652.785000000003</v>
      </c>
      <c r="T14" s="18">
        <v>41691.597999999998</v>
      </c>
      <c r="U14" s="18">
        <v>7638.625</v>
      </c>
      <c r="V14" s="18">
        <v>9677.4380000000001</v>
      </c>
      <c r="W14" s="16">
        <v>2007</v>
      </c>
    </row>
    <row r="15" spans="1:23" ht="13.9" customHeight="1" outlineLevel="1">
      <c r="A15" s="17">
        <v>2008</v>
      </c>
      <c r="B15" s="18">
        <v>6968.7120000000004</v>
      </c>
      <c r="C15" s="18">
        <v>8006.5860000000002</v>
      </c>
      <c r="D15" s="18">
        <v>2041.1679999999999</v>
      </c>
      <c r="E15" s="18">
        <v>1355.0250000000001</v>
      </c>
      <c r="F15" s="18">
        <v>507.911</v>
      </c>
      <c r="G15" s="18">
        <v>1442.7090000000001</v>
      </c>
      <c r="H15" s="18">
        <v>3915.0720000000001</v>
      </c>
      <c r="I15" s="18">
        <v>972.745</v>
      </c>
      <c r="J15" s="18">
        <v>4412.7389999999996</v>
      </c>
      <c r="K15" s="18">
        <v>10598.69</v>
      </c>
      <c r="L15" s="18">
        <v>2230.8429999999998</v>
      </c>
      <c r="M15" s="18">
        <v>640.15499999999997</v>
      </c>
      <c r="N15" s="18">
        <v>2505.1170000000002</v>
      </c>
      <c r="O15" s="18">
        <v>1366.903</v>
      </c>
      <c r="P15" s="18">
        <v>1552.1369999999999</v>
      </c>
      <c r="Q15" s="18">
        <v>1361.519</v>
      </c>
      <c r="R15" s="18">
        <v>49878.031000000003</v>
      </c>
      <c r="S15" s="18">
        <v>40275.553999999996</v>
      </c>
      <c r="T15" s="18">
        <v>42316.722000000002</v>
      </c>
      <c r="U15" s="18">
        <v>7561.3090000000002</v>
      </c>
      <c r="V15" s="18">
        <v>9602.4770000000008</v>
      </c>
      <c r="W15" s="16">
        <v>2008</v>
      </c>
    </row>
    <row r="16" spans="1:23" ht="13.9" customHeight="1" outlineLevel="1">
      <c r="A16" s="17">
        <v>2009</v>
      </c>
      <c r="B16" s="18">
        <v>6584.4530000000004</v>
      </c>
      <c r="C16" s="18">
        <v>7766.2430000000004</v>
      </c>
      <c r="D16" s="18">
        <v>2021.3979999999999</v>
      </c>
      <c r="E16" s="18">
        <v>1333.5920000000001</v>
      </c>
      <c r="F16" s="18">
        <v>491.85</v>
      </c>
      <c r="G16" s="18">
        <v>1431.6849999999999</v>
      </c>
      <c r="H16" s="18">
        <v>3809.0259999999998</v>
      </c>
      <c r="I16" s="18">
        <v>957.67499999999995</v>
      </c>
      <c r="J16" s="18">
        <v>4346.7129999999997</v>
      </c>
      <c r="K16" s="18">
        <v>10255.913</v>
      </c>
      <c r="L16" s="18">
        <v>2172.5340000000001</v>
      </c>
      <c r="M16" s="18">
        <v>611.53300000000002</v>
      </c>
      <c r="N16" s="18">
        <v>2413.3870000000002</v>
      </c>
      <c r="O16" s="18">
        <v>1325.8989999999999</v>
      </c>
      <c r="P16" s="18">
        <v>1522.8340000000001</v>
      </c>
      <c r="Q16" s="18">
        <v>1306.396</v>
      </c>
      <c r="R16" s="18">
        <v>48351.131000000001</v>
      </c>
      <c r="S16" s="18">
        <v>38992.784</v>
      </c>
      <c r="T16" s="18">
        <v>41014.182000000001</v>
      </c>
      <c r="U16" s="18">
        <v>7336.9489999999996</v>
      </c>
      <c r="V16" s="18">
        <v>9358.3469999999998</v>
      </c>
      <c r="W16" s="16">
        <v>2009</v>
      </c>
    </row>
    <row r="17" spans="1:23" ht="13.9" customHeight="1">
      <c r="A17" s="17">
        <v>2010</v>
      </c>
      <c r="B17" s="18">
        <v>6730.4790000000003</v>
      </c>
      <c r="C17" s="18">
        <v>7973.9449999999997</v>
      </c>
      <c r="D17" s="18">
        <v>2066.8090000000002</v>
      </c>
      <c r="E17" s="18">
        <v>1356.825</v>
      </c>
      <c r="F17" s="18">
        <v>500.37200000000001</v>
      </c>
      <c r="G17" s="18">
        <v>1459.0239999999999</v>
      </c>
      <c r="H17" s="18">
        <v>3871.9769999999999</v>
      </c>
      <c r="I17" s="18">
        <v>964.41700000000003</v>
      </c>
      <c r="J17" s="18">
        <v>4468.0469999999996</v>
      </c>
      <c r="K17" s="18">
        <v>10441.072</v>
      </c>
      <c r="L17" s="18">
        <v>2215.712</v>
      </c>
      <c r="M17" s="18">
        <v>630.27700000000004</v>
      </c>
      <c r="N17" s="18">
        <v>2467.9810000000002</v>
      </c>
      <c r="O17" s="18">
        <v>1347.1010000000001</v>
      </c>
      <c r="P17" s="18">
        <v>1551.2170000000001</v>
      </c>
      <c r="Q17" s="18">
        <v>1339.45</v>
      </c>
      <c r="R17" s="18">
        <v>49384.705000000002</v>
      </c>
      <c r="S17" s="18">
        <v>39842.122000000003</v>
      </c>
      <c r="T17" s="18">
        <v>41908.930999999997</v>
      </c>
      <c r="U17" s="18">
        <v>7475.7740000000003</v>
      </c>
      <c r="V17" s="18">
        <v>9542.5830000000005</v>
      </c>
      <c r="W17" s="16">
        <v>2010</v>
      </c>
    </row>
    <row r="18" spans="1:23" ht="13.9" customHeight="1">
      <c r="A18" s="17">
        <v>2011</v>
      </c>
      <c r="B18" s="18">
        <v>6877.6509999999998</v>
      </c>
      <c r="C18" s="18">
        <v>8124.2960000000003</v>
      </c>
      <c r="D18" s="18">
        <v>2100.596</v>
      </c>
      <c r="E18" s="18">
        <v>1357.854</v>
      </c>
      <c r="F18" s="18">
        <v>510.26799999999997</v>
      </c>
      <c r="G18" s="18">
        <v>1476.4280000000001</v>
      </c>
      <c r="H18" s="18">
        <v>3938.1840000000002</v>
      </c>
      <c r="I18" s="18">
        <v>957.73</v>
      </c>
      <c r="J18" s="18">
        <v>4550.1660000000002</v>
      </c>
      <c r="K18" s="18">
        <v>10632.928</v>
      </c>
      <c r="L18" s="18">
        <v>2243.8339999999998</v>
      </c>
      <c r="M18" s="18">
        <v>640.26800000000003</v>
      </c>
      <c r="N18" s="18">
        <v>2490.4209999999998</v>
      </c>
      <c r="O18" s="18">
        <v>1343.8130000000001</v>
      </c>
      <c r="P18" s="18">
        <v>1565.6130000000001</v>
      </c>
      <c r="Q18" s="18">
        <v>1352.5709999999999</v>
      </c>
      <c r="R18" s="18">
        <v>50162.620999999999</v>
      </c>
      <c r="S18" s="18">
        <v>40559.635999999999</v>
      </c>
      <c r="T18" s="18">
        <v>42660.232000000004</v>
      </c>
      <c r="U18" s="18">
        <v>7502.3890000000001</v>
      </c>
      <c r="V18" s="18">
        <v>9602.9850000000006</v>
      </c>
      <c r="W18" s="16">
        <v>2011</v>
      </c>
    </row>
    <row r="19" spans="1:23" ht="13.9" customHeight="1">
      <c r="A19" s="17">
        <v>2012</v>
      </c>
      <c r="B19" s="18">
        <v>6902.5720000000001</v>
      </c>
      <c r="C19" s="18">
        <v>8177.96</v>
      </c>
      <c r="D19" s="18">
        <v>2123.0639999999999</v>
      </c>
      <c r="E19" s="18">
        <v>1336.902</v>
      </c>
      <c r="F19" s="18">
        <v>511.64100000000002</v>
      </c>
      <c r="G19" s="18">
        <v>1492.471</v>
      </c>
      <c r="H19" s="18">
        <v>3927.8939999999998</v>
      </c>
      <c r="I19" s="18">
        <v>941.71100000000001</v>
      </c>
      <c r="J19" s="18">
        <v>4557.4790000000003</v>
      </c>
      <c r="K19" s="18">
        <v>10600.501</v>
      </c>
      <c r="L19" s="18">
        <v>2236.6489999999999</v>
      </c>
      <c r="M19" s="18">
        <v>632.07600000000002</v>
      </c>
      <c r="N19" s="18">
        <v>2458.5450000000001</v>
      </c>
      <c r="O19" s="18">
        <v>1313.9069999999999</v>
      </c>
      <c r="P19" s="18">
        <v>1557.306</v>
      </c>
      <c r="Q19" s="18">
        <v>1327.1089999999999</v>
      </c>
      <c r="R19" s="18">
        <v>50097.786999999997</v>
      </c>
      <c r="S19" s="18">
        <v>40596.548999999999</v>
      </c>
      <c r="T19" s="18">
        <v>42719.612999999998</v>
      </c>
      <c r="U19" s="18">
        <v>7378.174</v>
      </c>
      <c r="V19" s="18">
        <v>9501.2379999999994</v>
      </c>
      <c r="W19" s="16">
        <v>2012</v>
      </c>
    </row>
    <row r="20" spans="1:23" ht="13.9" customHeight="1">
      <c r="A20" s="17">
        <v>2013</v>
      </c>
      <c r="B20" s="18">
        <v>6991.3530000000001</v>
      </c>
      <c r="C20" s="18">
        <v>8291.9290000000001</v>
      </c>
      <c r="D20" s="18">
        <v>2134.8150000000001</v>
      </c>
      <c r="E20" s="18">
        <v>1322.788</v>
      </c>
      <c r="F20" s="18">
        <v>509.346</v>
      </c>
      <c r="G20" s="18">
        <v>1501.4680000000001</v>
      </c>
      <c r="H20" s="18">
        <v>3916.9140000000002</v>
      </c>
      <c r="I20" s="18">
        <v>925.87199999999996</v>
      </c>
      <c r="J20" s="18">
        <v>4595.2650000000003</v>
      </c>
      <c r="K20" s="18">
        <v>10564.456</v>
      </c>
      <c r="L20" s="18">
        <v>2236.8209999999999</v>
      </c>
      <c r="M20" s="18">
        <v>622.95899999999995</v>
      </c>
      <c r="N20" s="18">
        <v>2465.9830000000002</v>
      </c>
      <c r="O20" s="18">
        <v>1296.114</v>
      </c>
      <c r="P20" s="18">
        <v>1553.8119999999999</v>
      </c>
      <c r="Q20" s="18">
        <v>1313.0989999999999</v>
      </c>
      <c r="R20" s="18">
        <v>50242.993999999999</v>
      </c>
      <c r="S20" s="18">
        <v>40784.322999999997</v>
      </c>
      <c r="T20" s="18">
        <v>42919.137999999999</v>
      </c>
      <c r="U20" s="18">
        <v>7323.8559999999998</v>
      </c>
      <c r="V20" s="18">
        <v>9458.6710000000003</v>
      </c>
      <c r="W20" s="16">
        <v>2013</v>
      </c>
    </row>
    <row r="21" spans="1:23" ht="13.9" customHeight="1">
      <c r="A21" s="17">
        <v>2014</v>
      </c>
      <c r="B21" s="18">
        <v>7112.3680000000004</v>
      </c>
      <c r="C21" s="18">
        <v>8463.6440000000002</v>
      </c>
      <c r="D21" s="18">
        <v>2183.3110000000001</v>
      </c>
      <c r="E21" s="18">
        <v>1341.3409999999999</v>
      </c>
      <c r="F21" s="18">
        <v>511.733</v>
      </c>
      <c r="G21" s="18">
        <v>1526.203</v>
      </c>
      <c r="H21" s="18">
        <v>3986.6509999999998</v>
      </c>
      <c r="I21" s="18">
        <v>933.99400000000003</v>
      </c>
      <c r="J21" s="18">
        <v>4675.1329999999998</v>
      </c>
      <c r="K21" s="18">
        <v>10756.558000000001</v>
      </c>
      <c r="L21" s="18">
        <v>2282.6849999999999</v>
      </c>
      <c r="M21" s="18">
        <v>629.52499999999998</v>
      </c>
      <c r="N21" s="18">
        <v>2484.5529999999999</v>
      </c>
      <c r="O21" s="18">
        <v>1290.0709999999999</v>
      </c>
      <c r="P21" s="18">
        <v>1580.432</v>
      </c>
      <c r="Q21" s="18">
        <v>1316.614</v>
      </c>
      <c r="R21" s="18">
        <v>51074.815999999999</v>
      </c>
      <c r="S21" s="18">
        <v>41524.932000000001</v>
      </c>
      <c r="T21" s="18">
        <v>43708.243000000002</v>
      </c>
      <c r="U21" s="18">
        <v>7366.5730000000003</v>
      </c>
      <c r="V21" s="18">
        <v>9549.884</v>
      </c>
      <c r="W21" s="16">
        <v>2014</v>
      </c>
    </row>
    <row r="22" spans="1:23" ht="13.9" customHeight="1">
      <c r="A22" s="17">
        <v>2015</v>
      </c>
      <c r="B22" s="18">
        <v>7234.4049999999997</v>
      </c>
      <c r="C22" s="18">
        <v>8642.9869999999992</v>
      </c>
      <c r="D22" s="18">
        <v>2231.39</v>
      </c>
      <c r="E22" s="18">
        <v>1348.6769999999999</v>
      </c>
      <c r="F22" s="18">
        <v>520.98699999999997</v>
      </c>
      <c r="G22" s="18">
        <v>1543.1079999999999</v>
      </c>
      <c r="H22" s="18">
        <v>4046.9050000000002</v>
      </c>
      <c r="I22" s="18">
        <v>940.61800000000005</v>
      </c>
      <c r="J22" s="18">
        <v>4751.2520000000004</v>
      </c>
      <c r="K22" s="18">
        <v>10904.656000000001</v>
      </c>
      <c r="L22" s="18">
        <v>2301.357</v>
      </c>
      <c r="M22" s="18">
        <v>634.58100000000002</v>
      </c>
      <c r="N22" s="18">
        <v>2496.2399999999998</v>
      </c>
      <c r="O22" s="18">
        <v>1292.33</v>
      </c>
      <c r="P22" s="18">
        <v>1598.297</v>
      </c>
      <c r="Q22" s="18">
        <v>1323.568</v>
      </c>
      <c r="R22" s="18">
        <v>51811.358</v>
      </c>
      <c r="S22" s="18">
        <v>42178.535000000003</v>
      </c>
      <c r="T22" s="18">
        <v>44409.925000000003</v>
      </c>
      <c r="U22" s="18">
        <v>7401.433</v>
      </c>
      <c r="V22" s="18">
        <v>9632.8230000000003</v>
      </c>
      <c r="W22" s="16">
        <v>2015</v>
      </c>
    </row>
    <row r="23" spans="1:23" ht="13.9" customHeight="1">
      <c r="A23" s="17">
        <v>2016</v>
      </c>
      <c r="B23" s="18">
        <v>7331.3429999999998</v>
      </c>
      <c r="C23" s="18">
        <v>8756.8269999999993</v>
      </c>
      <c r="D23" s="18">
        <v>2300.9540000000002</v>
      </c>
      <c r="E23" s="18">
        <v>1352.886</v>
      </c>
      <c r="F23" s="18">
        <v>529.43499999999995</v>
      </c>
      <c r="G23" s="18">
        <v>1577.4259999999999</v>
      </c>
      <c r="H23" s="18">
        <v>4122.9399999999996</v>
      </c>
      <c r="I23" s="18">
        <v>943.89499999999998</v>
      </c>
      <c r="J23" s="18">
        <v>4830.6710000000003</v>
      </c>
      <c r="K23" s="18">
        <v>11040.056</v>
      </c>
      <c r="L23" s="18">
        <v>2316.3330000000001</v>
      </c>
      <c r="M23" s="18">
        <v>634.904</v>
      </c>
      <c r="N23" s="18">
        <v>2511.4029999999998</v>
      </c>
      <c r="O23" s="18">
        <v>1290.6030000000001</v>
      </c>
      <c r="P23" s="18">
        <v>1632.6980000000001</v>
      </c>
      <c r="Q23" s="18">
        <v>1320.9649999999999</v>
      </c>
      <c r="R23" s="18">
        <v>52493.339</v>
      </c>
      <c r="S23" s="18">
        <v>42772.633000000002</v>
      </c>
      <c r="T23" s="18">
        <v>45073.587</v>
      </c>
      <c r="U23" s="18">
        <v>7419.7520000000004</v>
      </c>
      <c r="V23" s="18">
        <v>9720.7060000000001</v>
      </c>
      <c r="W23" s="16">
        <v>2016</v>
      </c>
    </row>
    <row r="24" spans="1:23" ht="13.9" customHeight="1">
      <c r="A24" s="17">
        <v>2017</v>
      </c>
      <c r="B24" s="18">
        <v>7447.6059999999998</v>
      </c>
      <c r="C24" s="18">
        <v>8912.5040000000008</v>
      </c>
      <c r="D24" s="18">
        <v>2368.2130000000002</v>
      </c>
      <c r="E24" s="18">
        <v>1372.91</v>
      </c>
      <c r="F24" s="18">
        <v>533.35699999999997</v>
      </c>
      <c r="G24" s="18">
        <v>1592.54</v>
      </c>
      <c r="H24" s="18">
        <v>4179.2539999999999</v>
      </c>
      <c r="I24" s="18">
        <v>950.76700000000005</v>
      </c>
      <c r="J24" s="18">
        <v>4881.1930000000002</v>
      </c>
      <c r="K24" s="18">
        <v>11192.694</v>
      </c>
      <c r="L24" s="18">
        <v>2337.6610000000001</v>
      </c>
      <c r="M24" s="18">
        <v>636.45000000000005</v>
      </c>
      <c r="N24" s="18">
        <v>2539.2719999999999</v>
      </c>
      <c r="O24" s="18">
        <v>1296.7439999999999</v>
      </c>
      <c r="P24" s="18">
        <v>1658.3030000000001</v>
      </c>
      <c r="Q24" s="18">
        <v>1325.807</v>
      </c>
      <c r="R24" s="18">
        <v>53225.275000000001</v>
      </c>
      <c r="S24" s="18">
        <v>43371.561999999998</v>
      </c>
      <c r="T24" s="18">
        <v>45739.775000000001</v>
      </c>
      <c r="U24" s="18">
        <v>7485.5</v>
      </c>
      <c r="V24" s="18">
        <v>9853.7129999999997</v>
      </c>
      <c r="W24" s="16">
        <v>2017</v>
      </c>
    </row>
    <row r="25" spans="1:23" ht="13.9" customHeight="1">
      <c r="A25" s="17">
        <v>2018</v>
      </c>
      <c r="B25" s="18">
        <v>7596.7349999999997</v>
      </c>
      <c r="C25" s="18">
        <v>9093.5969999999998</v>
      </c>
      <c r="D25" s="18">
        <v>2423.0639999999999</v>
      </c>
      <c r="E25" s="18">
        <v>1374.085</v>
      </c>
      <c r="F25" s="18">
        <v>534.08699999999999</v>
      </c>
      <c r="G25" s="18">
        <v>1606.79</v>
      </c>
      <c r="H25" s="18">
        <v>4240.9319999999998</v>
      </c>
      <c r="I25" s="18">
        <v>951.81100000000004</v>
      </c>
      <c r="J25" s="18">
        <v>4925.8040000000001</v>
      </c>
      <c r="K25" s="18">
        <v>11339.046</v>
      </c>
      <c r="L25" s="18">
        <v>2369.4279999999999</v>
      </c>
      <c r="M25" s="18">
        <v>637.45299999999997</v>
      </c>
      <c r="N25" s="18">
        <v>2541.3409999999999</v>
      </c>
      <c r="O25" s="18">
        <v>1293.5029999999999</v>
      </c>
      <c r="P25" s="18">
        <v>1671.4780000000001</v>
      </c>
      <c r="Q25" s="18">
        <v>1313.923</v>
      </c>
      <c r="R25" s="18">
        <v>53913.076999999997</v>
      </c>
      <c r="S25" s="18">
        <v>44015.35</v>
      </c>
      <c r="T25" s="18">
        <v>46438.413999999997</v>
      </c>
      <c r="U25" s="18">
        <v>7474.6629999999996</v>
      </c>
      <c r="V25" s="18">
        <v>9897.7270000000008</v>
      </c>
      <c r="W25" s="16">
        <v>2018</v>
      </c>
    </row>
    <row r="26" spans="1:23" ht="13.9" customHeight="1">
      <c r="A26" s="17">
        <v>2019</v>
      </c>
      <c r="B26" s="18">
        <v>7639.3530000000001</v>
      </c>
      <c r="C26" s="18">
        <v>9188.125</v>
      </c>
      <c r="D26" s="18">
        <v>2469.5569999999998</v>
      </c>
      <c r="E26" s="18">
        <v>1376.1579999999999</v>
      </c>
      <c r="F26" s="18">
        <v>539.49400000000003</v>
      </c>
      <c r="G26" s="18">
        <v>1631.854</v>
      </c>
      <c r="H26" s="18">
        <v>4275.567</v>
      </c>
      <c r="I26" s="18">
        <v>951.68</v>
      </c>
      <c r="J26" s="18">
        <v>4966.7700000000004</v>
      </c>
      <c r="K26" s="18">
        <v>11460.897000000001</v>
      </c>
      <c r="L26" s="18">
        <v>2378.1880000000001</v>
      </c>
      <c r="M26" s="18">
        <v>636.73900000000003</v>
      </c>
      <c r="N26" s="18">
        <v>2545.192</v>
      </c>
      <c r="O26" s="18">
        <v>1286.077</v>
      </c>
      <c r="P26" s="18">
        <v>1688.3710000000001</v>
      </c>
      <c r="Q26" s="18">
        <v>1298.636</v>
      </c>
      <c r="R26" s="18">
        <v>54332.658000000003</v>
      </c>
      <c r="S26" s="18">
        <v>44405.358</v>
      </c>
      <c r="T26" s="18">
        <v>46874.915000000001</v>
      </c>
      <c r="U26" s="18">
        <v>7457.7430000000004</v>
      </c>
      <c r="V26" s="18">
        <v>9927.2999999999993</v>
      </c>
      <c r="W26" s="16">
        <v>2019</v>
      </c>
    </row>
    <row r="27" spans="1:23" ht="13.9" customHeight="1">
      <c r="A27" s="17">
        <v>2020</v>
      </c>
      <c r="B27" s="18">
        <v>7210.84</v>
      </c>
      <c r="C27" s="18">
        <v>8799.6190000000006</v>
      </c>
      <c r="D27" s="18">
        <v>2367.1</v>
      </c>
      <c r="E27" s="18">
        <v>1326.8430000000001</v>
      </c>
      <c r="F27" s="18">
        <v>515.60900000000004</v>
      </c>
      <c r="G27" s="18">
        <v>1560.396</v>
      </c>
      <c r="H27" s="18">
        <v>4077.3870000000002</v>
      </c>
      <c r="I27" s="18">
        <v>913.46100000000001</v>
      </c>
      <c r="J27" s="18">
        <v>4767.4459999999999</v>
      </c>
      <c r="K27" s="18">
        <v>11061.606</v>
      </c>
      <c r="L27" s="18">
        <v>2280.453</v>
      </c>
      <c r="M27" s="18">
        <v>602.59199999999998</v>
      </c>
      <c r="N27" s="18">
        <v>2440.596</v>
      </c>
      <c r="O27" s="18">
        <v>1229.857</v>
      </c>
      <c r="P27" s="18">
        <v>1634.857</v>
      </c>
      <c r="Q27" s="18">
        <v>1238.8599999999999</v>
      </c>
      <c r="R27" s="18">
        <v>52027.521999999997</v>
      </c>
      <c r="S27" s="18">
        <v>42510.805</v>
      </c>
      <c r="T27" s="18">
        <v>44877.904999999999</v>
      </c>
      <c r="U27" s="18">
        <v>7149.6170000000002</v>
      </c>
      <c r="V27" s="18">
        <v>9516.7170000000006</v>
      </c>
      <c r="W27" s="16">
        <v>2020</v>
      </c>
    </row>
    <row r="28" spans="1:23" ht="13.9" customHeight="1">
      <c r="A28" s="17">
        <v>2021</v>
      </c>
      <c r="B28" s="18">
        <v>7410.0330000000004</v>
      </c>
      <c r="C28" s="18">
        <v>9017.0059999999994</v>
      </c>
      <c r="D28" s="18">
        <v>2461.1860000000001</v>
      </c>
      <c r="E28" s="18">
        <v>1363.1780000000001</v>
      </c>
      <c r="F28" s="18">
        <v>527.32299999999998</v>
      </c>
      <c r="G28" s="18">
        <v>1616.0309999999999</v>
      </c>
      <c r="H28" s="18">
        <v>4192.3119999999999</v>
      </c>
      <c r="I28" s="18">
        <v>926.54399999999998</v>
      </c>
      <c r="J28" s="18">
        <v>4896.41</v>
      </c>
      <c r="K28" s="18">
        <v>11352.966</v>
      </c>
      <c r="L28" s="18">
        <v>2332.0210000000002</v>
      </c>
      <c r="M28" s="18">
        <v>613.94000000000005</v>
      </c>
      <c r="N28" s="18">
        <v>2481.5859999999998</v>
      </c>
      <c r="O28" s="18">
        <v>1251.7760000000001</v>
      </c>
      <c r="P28" s="18">
        <v>1683.451</v>
      </c>
      <c r="Q28" s="18">
        <v>1252.855</v>
      </c>
      <c r="R28" s="18">
        <v>53378.618000000002</v>
      </c>
      <c r="S28" s="18">
        <v>43641.493000000002</v>
      </c>
      <c r="T28" s="18">
        <v>46102.678999999996</v>
      </c>
      <c r="U28" s="18">
        <v>7275.9390000000003</v>
      </c>
      <c r="V28" s="18">
        <v>9737.125</v>
      </c>
      <c r="W28" s="16">
        <v>2021</v>
      </c>
    </row>
    <row r="29" spans="1:23" ht="13.9" customHeight="1">
      <c r="A29" s="17">
        <v>2022</v>
      </c>
      <c r="B29" s="18">
        <v>7588.1009999999997</v>
      </c>
      <c r="C29" s="18">
        <v>9122.5509999999995</v>
      </c>
      <c r="D29" s="18">
        <v>2551.473</v>
      </c>
      <c r="E29" s="18">
        <v>1361.231</v>
      </c>
      <c r="F29" s="18">
        <v>544.27499999999998</v>
      </c>
      <c r="G29" s="18">
        <v>1662.7529999999999</v>
      </c>
      <c r="H29" s="18">
        <v>4325.567</v>
      </c>
      <c r="I29" s="18">
        <v>928.16499999999996</v>
      </c>
      <c r="J29" s="18">
        <v>4983.527</v>
      </c>
      <c r="K29" s="18">
        <v>11603.710999999999</v>
      </c>
      <c r="L29" s="18">
        <v>2385.9929999999999</v>
      </c>
      <c r="M29" s="18">
        <v>620.41399999999999</v>
      </c>
      <c r="N29" s="18">
        <v>2478.1790000000001</v>
      </c>
      <c r="O29" s="18">
        <v>1229.798</v>
      </c>
      <c r="P29" s="18">
        <v>1707.3409999999999</v>
      </c>
      <c r="Q29" s="18">
        <v>1247.3900000000001</v>
      </c>
      <c r="R29" s="18">
        <v>54340.468999999997</v>
      </c>
      <c r="S29" s="18">
        <v>44544.233</v>
      </c>
      <c r="T29" s="18">
        <v>47095.705999999998</v>
      </c>
      <c r="U29" s="18">
        <v>7244.7629999999999</v>
      </c>
      <c r="V29" s="18">
        <v>9796.2360000000008</v>
      </c>
      <c r="W29" s="16">
        <v>2022</v>
      </c>
    </row>
    <row r="30" spans="1:23" ht="13.9" customHeight="1">
      <c r="A30" s="17">
        <v>2023</v>
      </c>
      <c r="B30" s="18">
        <v>7671.6120000000001</v>
      </c>
      <c r="C30" s="18">
        <v>9231.6380000000008</v>
      </c>
      <c r="D30" s="18">
        <v>2591.4169999999999</v>
      </c>
      <c r="E30" s="18">
        <v>1364.7550000000001</v>
      </c>
      <c r="F30" s="18">
        <v>551.84500000000003</v>
      </c>
      <c r="G30" s="18">
        <v>1689.5820000000001</v>
      </c>
      <c r="H30" s="18">
        <v>4367.1499999999996</v>
      </c>
      <c r="I30" s="18">
        <v>921.97500000000002</v>
      </c>
      <c r="J30" s="18">
        <v>5012.8549999999996</v>
      </c>
      <c r="K30" s="18">
        <v>11666.511</v>
      </c>
      <c r="L30" s="18">
        <v>2397.2800000000002</v>
      </c>
      <c r="M30" s="18">
        <v>622.98500000000001</v>
      </c>
      <c r="N30" s="18">
        <v>2502.482</v>
      </c>
      <c r="O30" s="18">
        <v>1226.155</v>
      </c>
      <c r="P30" s="18">
        <v>1717.3879999999999</v>
      </c>
      <c r="Q30" s="18">
        <v>1246.759</v>
      </c>
      <c r="R30" s="18">
        <v>54782.389000000003</v>
      </c>
      <c r="S30" s="18">
        <v>44928.845999999998</v>
      </c>
      <c r="T30" s="18">
        <v>47520.262999999999</v>
      </c>
      <c r="U30" s="18">
        <v>7262.1260000000002</v>
      </c>
      <c r="V30" s="18">
        <v>9853.5429999999997</v>
      </c>
      <c r="W30" s="16">
        <v>2023</v>
      </c>
    </row>
    <row r="31" spans="1:23" ht="13.9" customHeight="1">
      <c r="A31" s="17">
        <v>2024</v>
      </c>
      <c r="B31" s="18">
        <v>7677.85</v>
      </c>
      <c r="C31" s="18">
        <v>9300.7999999999993</v>
      </c>
      <c r="D31" s="18">
        <v>2598.0729999999999</v>
      </c>
      <c r="E31" s="18">
        <v>1363.88</v>
      </c>
      <c r="F31" s="18">
        <v>551.25699999999995</v>
      </c>
      <c r="G31" s="18">
        <v>1699.2360000000001</v>
      </c>
      <c r="H31" s="18">
        <v>4387.3969999999999</v>
      </c>
      <c r="I31" s="18">
        <v>913.92700000000002</v>
      </c>
      <c r="J31" s="18">
        <v>5022.5159999999996</v>
      </c>
      <c r="K31" s="18">
        <v>11678.619000000001</v>
      </c>
      <c r="L31" s="18">
        <v>2391.0030000000002</v>
      </c>
      <c r="M31" s="18">
        <v>618.81399999999996</v>
      </c>
      <c r="N31" s="18">
        <v>2496.3739999999998</v>
      </c>
      <c r="O31" s="18">
        <v>1227.0650000000001</v>
      </c>
      <c r="P31" s="18">
        <v>1719.0239999999999</v>
      </c>
      <c r="Q31" s="18">
        <v>1228.5309999999999</v>
      </c>
      <c r="R31" s="18">
        <v>54874.366000000002</v>
      </c>
      <c r="S31" s="18">
        <v>45046.516000000003</v>
      </c>
      <c r="T31" s="18">
        <v>47644.589</v>
      </c>
      <c r="U31" s="18">
        <v>7229.777</v>
      </c>
      <c r="V31" s="18">
        <v>9827.85</v>
      </c>
      <c r="W31" s="16">
        <v>2024</v>
      </c>
    </row>
    <row r="32" spans="1:23" ht="13.9" customHeight="1">
      <c r="A32" s="17">
        <v>2025</v>
      </c>
      <c r="B32" s="18">
        <v>7665.6229999999996</v>
      </c>
      <c r="C32" s="18">
        <v>9279.2180000000008</v>
      </c>
      <c r="D32" s="18">
        <v>2611.2069999999999</v>
      </c>
      <c r="E32" s="18">
        <v>1367.1510000000001</v>
      </c>
      <c r="F32" s="18">
        <v>551.173</v>
      </c>
      <c r="G32" s="18">
        <v>1707.4590000000001</v>
      </c>
      <c r="H32" s="18">
        <v>4396.7060000000001</v>
      </c>
      <c r="I32" s="18">
        <v>908.35500000000002</v>
      </c>
      <c r="J32" s="18">
        <v>5024.3590000000004</v>
      </c>
      <c r="K32" s="18">
        <v>11754.602999999999</v>
      </c>
      <c r="L32" s="18">
        <v>2404.2539999999999</v>
      </c>
      <c r="M32" s="18">
        <v>618.90800000000002</v>
      </c>
      <c r="N32" s="18">
        <v>2471.431</v>
      </c>
      <c r="O32" s="18">
        <v>1212.2850000000001</v>
      </c>
      <c r="P32" s="18">
        <v>1725.124</v>
      </c>
      <c r="Q32" s="18">
        <v>1223.444</v>
      </c>
      <c r="R32" s="18">
        <v>54921.3</v>
      </c>
      <c r="S32" s="18">
        <v>45127.427000000003</v>
      </c>
      <c r="T32" s="18">
        <v>47738.633999999998</v>
      </c>
      <c r="U32" s="18">
        <v>7182.6660000000002</v>
      </c>
      <c r="V32" s="18">
        <v>9793.8729999999996</v>
      </c>
      <c r="W32" s="16">
        <v>2025</v>
      </c>
    </row>
    <row r="33" spans="1:23" ht="9" customHeight="1">
      <c r="A33" s="17"/>
      <c r="B33" s="72"/>
      <c r="C33" s="72"/>
      <c r="D33" s="72"/>
      <c r="E33" s="72"/>
      <c r="F33" s="72"/>
      <c r="G33" s="72"/>
      <c r="H33" s="72"/>
      <c r="I33" s="73"/>
      <c r="J33" s="72"/>
      <c r="K33" s="72"/>
      <c r="L33" s="72"/>
      <c r="M33" s="72"/>
      <c r="N33" s="72"/>
      <c r="O33" s="73"/>
      <c r="P33" s="72"/>
      <c r="Q33" s="72"/>
      <c r="R33" s="72"/>
      <c r="S33" s="72"/>
      <c r="T33" s="72"/>
      <c r="U33" s="72"/>
      <c r="V33" s="72"/>
      <c r="W33" s="16"/>
    </row>
    <row r="34" spans="1:23" ht="9" customHeight="1">
      <c r="A34" s="125" t="s">
        <v>80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16"/>
    </row>
    <row r="35" spans="1:23" ht="13.9" customHeight="1">
      <c r="A35" s="17">
        <v>2000</v>
      </c>
      <c r="B35" s="90">
        <v>1338</v>
      </c>
      <c r="C35" s="90">
        <v>1343</v>
      </c>
      <c r="D35" s="90">
        <v>1472</v>
      </c>
      <c r="E35" s="90">
        <v>1525</v>
      </c>
      <c r="F35" s="90">
        <v>1360</v>
      </c>
      <c r="G35" s="90">
        <v>1427</v>
      </c>
      <c r="H35" s="90">
        <v>1386</v>
      </c>
      <c r="I35" s="90">
        <v>1523</v>
      </c>
      <c r="J35" s="90">
        <v>1335</v>
      </c>
      <c r="K35" s="90">
        <v>1333</v>
      </c>
      <c r="L35" s="90">
        <v>1327</v>
      </c>
      <c r="M35" s="90">
        <v>1341</v>
      </c>
      <c r="N35" s="90">
        <v>1496</v>
      </c>
      <c r="O35" s="90">
        <v>1529</v>
      </c>
      <c r="P35" s="90">
        <v>1354</v>
      </c>
      <c r="Q35" s="90">
        <v>1512</v>
      </c>
      <c r="R35" s="90">
        <v>1376.1</v>
      </c>
      <c r="S35" s="90">
        <v>1345.4</v>
      </c>
      <c r="T35" s="90">
        <v>1351.4</v>
      </c>
      <c r="U35" s="90">
        <v>1513.4</v>
      </c>
      <c r="V35" s="90">
        <v>1504.7</v>
      </c>
      <c r="W35" s="16">
        <v>2000</v>
      </c>
    </row>
    <row r="36" spans="1:23" ht="13.9" customHeight="1" outlineLevel="1">
      <c r="A36" s="17">
        <v>2001</v>
      </c>
      <c r="B36" s="90">
        <v>1336</v>
      </c>
      <c r="C36" s="90">
        <v>1342</v>
      </c>
      <c r="D36" s="90">
        <v>1485</v>
      </c>
      <c r="E36" s="90">
        <v>1509</v>
      </c>
      <c r="F36" s="90">
        <v>1358</v>
      </c>
      <c r="G36" s="90">
        <v>1423</v>
      </c>
      <c r="H36" s="90">
        <v>1382</v>
      </c>
      <c r="I36" s="90">
        <v>1506</v>
      </c>
      <c r="J36" s="90">
        <v>1333</v>
      </c>
      <c r="K36" s="90">
        <v>1334</v>
      </c>
      <c r="L36" s="90">
        <v>1316</v>
      </c>
      <c r="M36" s="90">
        <v>1335</v>
      </c>
      <c r="N36" s="90">
        <v>1470</v>
      </c>
      <c r="O36" s="90">
        <v>1517</v>
      </c>
      <c r="P36" s="90">
        <v>1346</v>
      </c>
      <c r="Q36" s="90">
        <v>1495</v>
      </c>
      <c r="R36" s="90">
        <v>1371.4</v>
      </c>
      <c r="S36" s="90">
        <v>1343.3</v>
      </c>
      <c r="T36" s="90">
        <v>1349.9</v>
      </c>
      <c r="U36" s="90">
        <v>1494.5</v>
      </c>
      <c r="V36" s="90">
        <v>1492.6</v>
      </c>
      <c r="W36" s="16">
        <v>2001</v>
      </c>
    </row>
    <row r="37" spans="1:23" ht="13.9" customHeight="1" outlineLevel="1">
      <c r="A37" s="17">
        <v>2002</v>
      </c>
      <c r="B37" s="90">
        <v>1334</v>
      </c>
      <c r="C37" s="90">
        <v>1338</v>
      </c>
      <c r="D37" s="90">
        <v>1466</v>
      </c>
      <c r="E37" s="90">
        <v>1497</v>
      </c>
      <c r="F37" s="90">
        <v>1351</v>
      </c>
      <c r="G37" s="90">
        <v>1421</v>
      </c>
      <c r="H37" s="90">
        <v>1378</v>
      </c>
      <c r="I37" s="90">
        <v>1493</v>
      </c>
      <c r="J37" s="90">
        <v>1326</v>
      </c>
      <c r="K37" s="90">
        <v>1328</v>
      </c>
      <c r="L37" s="90">
        <v>1311</v>
      </c>
      <c r="M37" s="90">
        <v>1328</v>
      </c>
      <c r="N37" s="90">
        <v>1450</v>
      </c>
      <c r="O37" s="90">
        <v>1502</v>
      </c>
      <c r="P37" s="90">
        <v>1342</v>
      </c>
      <c r="Q37" s="90">
        <v>1483</v>
      </c>
      <c r="R37" s="90">
        <v>1364.1</v>
      </c>
      <c r="S37" s="90">
        <v>1338.5</v>
      </c>
      <c r="T37" s="90">
        <v>1344.4</v>
      </c>
      <c r="U37" s="90">
        <v>1479.4</v>
      </c>
      <c r="V37" s="90">
        <v>1476.6</v>
      </c>
      <c r="W37" s="16">
        <v>2002</v>
      </c>
    </row>
    <row r="38" spans="1:23" ht="13.9" customHeight="1" outlineLevel="1">
      <c r="A38" s="17">
        <v>2003</v>
      </c>
      <c r="B38" s="90">
        <v>1333</v>
      </c>
      <c r="C38" s="90">
        <v>1333</v>
      </c>
      <c r="D38" s="90">
        <v>1454</v>
      </c>
      <c r="E38" s="90">
        <v>1484</v>
      </c>
      <c r="F38" s="90">
        <v>1340</v>
      </c>
      <c r="G38" s="90">
        <v>1416</v>
      </c>
      <c r="H38" s="90">
        <v>1373</v>
      </c>
      <c r="I38" s="90">
        <v>1479</v>
      </c>
      <c r="J38" s="90">
        <v>1321</v>
      </c>
      <c r="K38" s="90">
        <v>1325</v>
      </c>
      <c r="L38" s="90">
        <v>1313</v>
      </c>
      <c r="M38" s="90">
        <v>1332</v>
      </c>
      <c r="N38" s="90">
        <v>1444</v>
      </c>
      <c r="O38" s="90">
        <v>1485</v>
      </c>
      <c r="P38" s="90">
        <v>1334</v>
      </c>
      <c r="Q38" s="90">
        <v>1480</v>
      </c>
      <c r="R38" s="90">
        <v>1359.3</v>
      </c>
      <c r="S38" s="90">
        <v>1335.2</v>
      </c>
      <c r="T38" s="90">
        <v>1340.6</v>
      </c>
      <c r="U38" s="90">
        <v>1469.3</v>
      </c>
      <c r="V38" s="90">
        <v>1466.1</v>
      </c>
      <c r="W38" s="16">
        <v>2003</v>
      </c>
    </row>
    <row r="39" spans="1:23" ht="13.9" customHeight="1" outlineLevel="1">
      <c r="A39" s="17">
        <v>2004</v>
      </c>
      <c r="B39" s="90">
        <v>1333</v>
      </c>
      <c r="C39" s="90">
        <v>1339</v>
      </c>
      <c r="D39" s="90">
        <v>1445</v>
      </c>
      <c r="E39" s="90">
        <v>1484</v>
      </c>
      <c r="F39" s="90">
        <v>1340</v>
      </c>
      <c r="G39" s="90">
        <v>1417</v>
      </c>
      <c r="H39" s="90">
        <v>1378</v>
      </c>
      <c r="I39" s="90">
        <v>1478</v>
      </c>
      <c r="J39" s="90">
        <v>1319</v>
      </c>
      <c r="K39" s="90">
        <v>1321</v>
      </c>
      <c r="L39" s="90">
        <v>1305</v>
      </c>
      <c r="M39" s="90">
        <v>1336</v>
      </c>
      <c r="N39" s="90">
        <v>1453</v>
      </c>
      <c r="O39" s="90">
        <v>1490</v>
      </c>
      <c r="P39" s="90">
        <v>1332</v>
      </c>
      <c r="Q39" s="90">
        <v>1482</v>
      </c>
      <c r="R39" s="90">
        <v>1359.2</v>
      </c>
      <c r="S39" s="90">
        <v>1334.8</v>
      </c>
      <c r="T39" s="90">
        <v>1339.8</v>
      </c>
      <c r="U39" s="90">
        <v>1473.3</v>
      </c>
      <c r="V39" s="90">
        <v>1467.3</v>
      </c>
      <c r="W39" s="16">
        <v>2004</v>
      </c>
    </row>
    <row r="40" spans="1:23" ht="13.9" customHeight="1">
      <c r="A40" s="17">
        <v>2005</v>
      </c>
      <c r="B40" s="90">
        <v>1324</v>
      </c>
      <c r="C40" s="90">
        <v>1327</v>
      </c>
      <c r="D40" s="90">
        <v>1433</v>
      </c>
      <c r="E40" s="90">
        <v>1469</v>
      </c>
      <c r="F40" s="90">
        <v>1334</v>
      </c>
      <c r="G40" s="90">
        <v>1413</v>
      </c>
      <c r="H40" s="90">
        <v>1368</v>
      </c>
      <c r="I40" s="90">
        <v>1463</v>
      </c>
      <c r="J40" s="90">
        <v>1311</v>
      </c>
      <c r="K40" s="90">
        <v>1313</v>
      </c>
      <c r="L40" s="90">
        <v>1295</v>
      </c>
      <c r="M40" s="90">
        <v>1321</v>
      </c>
      <c r="N40" s="90">
        <v>1437</v>
      </c>
      <c r="O40" s="90">
        <v>1475</v>
      </c>
      <c r="P40" s="90">
        <v>1326</v>
      </c>
      <c r="Q40" s="90">
        <v>1466</v>
      </c>
      <c r="R40" s="90">
        <v>1348.9</v>
      </c>
      <c r="S40" s="90">
        <v>1325.8</v>
      </c>
      <c r="T40" s="90">
        <v>1330.6</v>
      </c>
      <c r="U40" s="90">
        <v>1458.3</v>
      </c>
      <c r="V40" s="90">
        <v>1452.8</v>
      </c>
      <c r="W40" s="16">
        <v>2005</v>
      </c>
    </row>
    <row r="41" spans="1:23" ht="13.9" customHeight="1" outlineLevel="1">
      <c r="A41" s="17">
        <v>2006</v>
      </c>
      <c r="B41" s="90">
        <v>1347</v>
      </c>
      <c r="C41" s="90">
        <v>1353</v>
      </c>
      <c r="D41" s="90">
        <v>1456</v>
      </c>
      <c r="E41" s="90">
        <v>1497</v>
      </c>
      <c r="F41" s="90">
        <v>1359</v>
      </c>
      <c r="G41" s="90">
        <v>1445</v>
      </c>
      <c r="H41" s="90">
        <v>1392</v>
      </c>
      <c r="I41" s="90">
        <v>1493</v>
      </c>
      <c r="J41" s="90">
        <v>1337</v>
      </c>
      <c r="K41" s="90">
        <v>1337</v>
      </c>
      <c r="L41" s="90">
        <v>1318</v>
      </c>
      <c r="M41" s="90">
        <v>1344</v>
      </c>
      <c r="N41" s="90">
        <v>1462</v>
      </c>
      <c r="O41" s="90">
        <v>1502</v>
      </c>
      <c r="P41" s="90">
        <v>1355</v>
      </c>
      <c r="Q41" s="90">
        <v>1493</v>
      </c>
      <c r="R41" s="90">
        <v>1374</v>
      </c>
      <c r="S41" s="90">
        <v>1350.6</v>
      </c>
      <c r="T41" s="90">
        <v>1355.4</v>
      </c>
      <c r="U41" s="90">
        <v>1485</v>
      </c>
      <c r="V41" s="90">
        <v>1478.9</v>
      </c>
      <c r="W41" s="16">
        <v>2006</v>
      </c>
    </row>
    <row r="42" spans="1:23" ht="13.9" customHeight="1" outlineLevel="1">
      <c r="A42" s="17">
        <v>2007</v>
      </c>
      <c r="B42" s="90">
        <v>1354</v>
      </c>
      <c r="C42" s="90">
        <v>1361</v>
      </c>
      <c r="D42" s="90">
        <v>1455</v>
      </c>
      <c r="E42" s="90">
        <v>1494</v>
      </c>
      <c r="F42" s="90">
        <v>1366</v>
      </c>
      <c r="G42" s="90">
        <v>1449</v>
      </c>
      <c r="H42" s="90">
        <v>1392</v>
      </c>
      <c r="I42" s="90">
        <v>1490</v>
      </c>
      <c r="J42" s="90">
        <v>1340</v>
      </c>
      <c r="K42" s="90">
        <v>1339</v>
      </c>
      <c r="L42" s="90">
        <v>1320</v>
      </c>
      <c r="M42" s="90">
        <v>1346</v>
      </c>
      <c r="N42" s="90">
        <v>1465</v>
      </c>
      <c r="O42" s="90">
        <v>1506</v>
      </c>
      <c r="P42" s="90">
        <v>1358</v>
      </c>
      <c r="Q42" s="90">
        <v>1491</v>
      </c>
      <c r="R42" s="90">
        <v>1377.5</v>
      </c>
      <c r="S42" s="90">
        <v>1354.8</v>
      </c>
      <c r="T42" s="90">
        <v>1359.4</v>
      </c>
      <c r="U42" s="90">
        <v>1485.3</v>
      </c>
      <c r="V42" s="90">
        <v>1478.9</v>
      </c>
      <c r="W42" s="16">
        <v>2007</v>
      </c>
    </row>
    <row r="43" spans="1:23" ht="13.9" customHeight="1" outlineLevel="1">
      <c r="A43" s="17">
        <v>2008</v>
      </c>
      <c r="B43" s="90">
        <v>1361</v>
      </c>
      <c r="C43" s="90">
        <v>1363</v>
      </c>
      <c r="D43" s="90">
        <v>1428</v>
      </c>
      <c r="E43" s="90">
        <v>1462</v>
      </c>
      <c r="F43" s="90">
        <v>1357</v>
      </c>
      <c r="G43" s="90">
        <v>1437</v>
      </c>
      <c r="H43" s="90">
        <v>1382</v>
      </c>
      <c r="I43" s="90">
        <v>1458</v>
      </c>
      <c r="J43" s="90">
        <v>1333</v>
      </c>
      <c r="K43" s="90">
        <v>1338</v>
      </c>
      <c r="L43" s="90">
        <v>1325</v>
      </c>
      <c r="M43" s="90">
        <v>1343</v>
      </c>
      <c r="N43" s="90">
        <v>1440</v>
      </c>
      <c r="O43" s="90">
        <v>1475</v>
      </c>
      <c r="P43" s="90">
        <v>1351</v>
      </c>
      <c r="Q43" s="90">
        <v>1464</v>
      </c>
      <c r="R43" s="90">
        <v>1371.3</v>
      </c>
      <c r="S43" s="90">
        <v>1353.7</v>
      </c>
      <c r="T43" s="90">
        <v>1357.1</v>
      </c>
      <c r="U43" s="90">
        <v>1456.7</v>
      </c>
      <c r="V43" s="90">
        <v>1450.4</v>
      </c>
      <c r="W43" s="16">
        <v>2008</v>
      </c>
    </row>
    <row r="44" spans="1:23" ht="13.9" customHeight="1" outlineLevel="1">
      <c r="A44" s="17">
        <v>2009</v>
      </c>
      <c r="B44" s="90">
        <v>1294</v>
      </c>
      <c r="C44" s="90">
        <v>1316</v>
      </c>
      <c r="D44" s="90">
        <v>1395</v>
      </c>
      <c r="E44" s="90">
        <v>1424</v>
      </c>
      <c r="F44" s="90">
        <v>1320</v>
      </c>
      <c r="G44" s="90">
        <v>1405</v>
      </c>
      <c r="H44" s="90">
        <v>1344</v>
      </c>
      <c r="I44" s="90">
        <v>1428</v>
      </c>
      <c r="J44" s="90">
        <v>1301</v>
      </c>
      <c r="K44" s="90">
        <v>1297</v>
      </c>
      <c r="L44" s="90">
        <v>1289</v>
      </c>
      <c r="M44" s="90">
        <v>1292</v>
      </c>
      <c r="N44" s="90">
        <v>1395</v>
      </c>
      <c r="O44" s="90">
        <v>1431</v>
      </c>
      <c r="P44" s="90">
        <v>1318</v>
      </c>
      <c r="Q44" s="90">
        <v>1418</v>
      </c>
      <c r="R44" s="90">
        <v>1328</v>
      </c>
      <c r="S44" s="90">
        <v>1309.5</v>
      </c>
      <c r="T44" s="90">
        <v>1313.5</v>
      </c>
      <c r="U44" s="90">
        <v>1415.3</v>
      </c>
      <c r="V44" s="90">
        <v>1410.9</v>
      </c>
      <c r="W44" s="16">
        <v>2009</v>
      </c>
    </row>
    <row r="45" spans="1:23" ht="13.9" customHeight="1">
      <c r="A45" s="17">
        <v>2010</v>
      </c>
      <c r="B45" s="90">
        <v>1321</v>
      </c>
      <c r="C45" s="90">
        <v>1338</v>
      </c>
      <c r="D45" s="90">
        <v>1412</v>
      </c>
      <c r="E45" s="90">
        <v>1440</v>
      </c>
      <c r="F45" s="90">
        <v>1345</v>
      </c>
      <c r="G45" s="90">
        <v>1423</v>
      </c>
      <c r="H45" s="90">
        <v>1365</v>
      </c>
      <c r="I45" s="90">
        <v>1446</v>
      </c>
      <c r="J45" s="90">
        <v>1328</v>
      </c>
      <c r="K45" s="90">
        <v>1316</v>
      </c>
      <c r="L45" s="90">
        <v>1309</v>
      </c>
      <c r="M45" s="90">
        <v>1323</v>
      </c>
      <c r="N45" s="90">
        <v>1420</v>
      </c>
      <c r="O45" s="90">
        <v>1451</v>
      </c>
      <c r="P45" s="90">
        <v>1340</v>
      </c>
      <c r="Q45" s="90">
        <v>1446</v>
      </c>
      <c r="R45" s="90">
        <v>1350</v>
      </c>
      <c r="S45" s="90">
        <v>1331.8</v>
      </c>
      <c r="T45" s="90">
        <v>1335.6</v>
      </c>
      <c r="U45" s="90">
        <v>1437.2</v>
      </c>
      <c r="V45" s="90">
        <v>1431.6</v>
      </c>
      <c r="W45" s="16">
        <v>2010</v>
      </c>
    </row>
    <row r="46" spans="1:23" ht="13.9" customHeight="1">
      <c r="A46" s="17">
        <v>2011</v>
      </c>
      <c r="B46" s="90">
        <v>1330</v>
      </c>
      <c r="C46" s="90">
        <v>1338</v>
      </c>
      <c r="D46" s="90">
        <v>1419</v>
      </c>
      <c r="E46" s="90">
        <v>1439</v>
      </c>
      <c r="F46" s="90">
        <v>1352</v>
      </c>
      <c r="G46" s="90">
        <v>1422</v>
      </c>
      <c r="H46" s="90">
        <v>1369</v>
      </c>
      <c r="I46" s="90">
        <v>1449</v>
      </c>
      <c r="J46" s="90">
        <v>1330</v>
      </c>
      <c r="K46" s="90">
        <v>1322</v>
      </c>
      <c r="L46" s="90">
        <v>1311</v>
      </c>
      <c r="M46" s="90">
        <v>1327</v>
      </c>
      <c r="N46" s="90">
        <v>1430</v>
      </c>
      <c r="O46" s="90">
        <v>1454</v>
      </c>
      <c r="P46" s="90">
        <v>1341</v>
      </c>
      <c r="Q46" s="90">
        <v>1455</v>
      </c>
      <c r="R46" s="90">
        <v>1354.3</v>
      </c>
      <c r="S46" s="90">
        <v>1336</v>
      </c>
      <c r="T46" s="90">
        <v>1339.8</v>
      </c>
      <c r="U46" s="90">
        <v>1443</v>
      </c>
      <c r="V46" s="90">
        <v>1437.8</v>
      </c>
      <c r="W46" s="16">
        <v>2011</v>
      </c>
    </row>
    <row r="47" spans="1:23" ht="13.9" customHeight="1">
      <c r="A47" s="17">
        <v>2012</v>
      </c>
      <c r="B47" s="90">
        <v>1315</v>
      </c>
      <c r="C47" s="90">
        <v>1321</v>
      </c>
      <c r="D47" s="90">
        <v>1398</v>
      </c>
      <c r="E47" s="90">
        <v>1411</v>
      </c>
      <c r="F47" s="90">
        <v>1333</v>
      </c>
      <c r="G47" s="90">
        <v>1407</v>
      </c>
      <c r="H47" s="90">
        <v>1347</v>
      </c>
      <c r="I47" s="90">
        <v>1427</v>
      </c>
      <c r="J47" s="90">
        <v>1312</v>
      </c>
      <c r="K47" s="90">
        <v>1302</v>
      </c>
      <c r="L47" s="90">
        <v>1293</v>
      </c>
      <c r="M47" s="90">
        <v>1307</v>
      </c>
      <c r="N47" s="90">
        <v>1399</v>
      </c>
      <c r="O47" s="90">
        <v>1428</v>
      </c>
      <c r="P47" s="90">
        <v>1324</v>
      </c>
      <c r="Q47" s="90">
        <v>1426</v>
      </c>
      <c r="R47" s="90">
        <v>1334.6</v>
      </c>
      <c r="S47" s="90">
        <v>1317.9</v>
      </c>
      <c r="T47" s="90">
        <v>1321.7</v>
      </c>
      <c r="U47" s="90">
        <v>1414.7</v>
      </c>
      <c r="V47" s="90">
        <v>1411</v>
      </c>
      <c r="W47" s="16">
        <v>2012</v>
      </c>
    </row>
    <row r="48" spans="1:23" ht="13.9" customHeight="1">
      <c r="A48" s="17">
        <v>2013</v>
      </c>
      <c r="B48" s="90">
        <v>1315</v>
      </c>
      <c r="C48" s="90">
        <v>1321</v>
      </c>
      <c r="D48" s="90">
        <v>1377</v>
      </c>
      <c r="E48" s="90">
        <v>1394</v>
      </c>
      <c r="F48" s="90">
        <v>1320</v>
      </c>
      <c r="G48" s="90">
        <v>1393</v>
      </c>
      <c r="H48" s="90">
        <v>1337</v>
      </c>
      <c r="I48" s="90">
        <v>1401</v>
      </c>
      <c r="J48" s="90">
        <v>1309</v>
      </c>
      <c r="K48" s="90">
        <v>1289</v>
      </c>
      <c r="L48" s="90">
        <v>1285</v>
      </c>
      <c r="M48" s="90">
        <v>1294</v>
      </c>
      <c r="N48" s="90">
        <v>1393</v>
      </c>
      <c r="O48" s="90">
        <v>1414</v>
      </c>
      <c r="P48" s="90">
        <v>1312</v>
      </c>
      <c r="Q48" s="90">
        <v>1413</v>
      </c>
      <c r="R48" s="90">
        <v>1326.5</v>
      </c>
      <c r="S48" s="90">
        <v>1311.4</v>
      </c>
      <c r="T48" s="90">
        <v>1314.5</v>
      </c>
      <c r="U48" s="90">
        <v>1401.4</v>
      </c>
      <c r="V48" s="90">
        <v>1395.8</v>
      </c>
      <c r="W48" s="16">
        <v>2013</v>
      </c>
    </row>
    <row r="49" spans="1:23" ht="13.9" customHeight="1">
      <c r="A49" s="17">
        <v>2014</v>
      </c>
      <c r="B49" s="90">
        <v>1321</v>
      </c>
      <c r="C49" s="90">
        <v>1328</v>
      </c>
      <c r="D49" s="90">
        <v>1378</v>
      </c>
      <c r="E49" s="90">
        <v>1410</v>
      </c>
      <c r="F49" s="90">
        <v>1316</v>
      </c>
      <c r="G49" s="90">
        <v>1401</v>
      </c>
      <c r="H49" s="90">
        <v>1342</v>
      </c>
      <c r="I49" s="90">
        <v>1406</v>
      </c>
      <c r="J49" s="90">
        <v>1313</v>
      </c>
      <c r="K49" s="90">
        <v>1302</v>
      </c>
      <c r="L49" s="90">
        <v>1299</v>
      </c>
      <c r="M49" s="90">
        <v>1305</v>
      </c>
      <c r="N49" s="90">
        <v>1393</v>
      </c>
      <c r="O49" s="90">
        <v>1416</v>
      </c>
      <c r="P49" s="90">
        <v>1322</v>
      </c>
      <c r="Q49" s="90">
        <v>1417</v>
      </c>
      <c r="R49" s="90">
        <v>1333.9</v>
      </c>
      <c r="S49" s="90">
        <v>1319.7</v>
      </c>
      <c r="T49" s="90">
        <v>1322.5</v>
      </c>
      <c r="U49" s="90">
        <v>1406</v>
      </c>
      <c r="V49" s="90">
        <v>1399.6</v>
      </c>
      <c r="W49" s="16">
        <v>2014</v>
      </c>
    </row>
    <row r="50" spans="1:23" ht="13.9" customHeight="1">
      <c r="A50" s="17">
        <v>2015</v>
      </c>
      <c r="B50" s="90">
        <v>1327</v>
      </c>
      <c r="C50" s="90">
        <v>1333</v>
      </c>
      <c r="D50" s="90">
        <v>1376</v>
      </c>
      <c r="E50" s="90">
        <v>1417</v>
      </c>
      <c r="F50" s="90">
        <v>1333</v>
      </c>
      <c r="G50" s="90">
        <v>1400</v>
      </c>
      <c r="H50" s="90">
        <v>1343</v>
      </c>
      <c r="I50" s="90">
        <v>1412</v>
      </c>
      <c r="J50" s="90">
        <v>1319</v>
      </c>
      <c r="K50" s="90">
        <v>1305</v>
      </c>
      <c r="L50" s="90">
        <v>1299</v>
      </c>
      <c r="M50" s="90">
        <v>1313</v>
      </c>
      <c r="N50" s="90">
        <v>1399</v>
      </c>
      <c r="O50" s="90">
        <v>1422</v>
      </c>
      <c r="P50" s="90">
        <v>1321</v>
      </c>
      <c r="Q50" s="90">
        <v>1423</v>
      </c>
      <c r="R50" s="90">
        <v>1338</v>
      </c>
      <c r="S50" s="90">
        <v>1323.8</v>
      </c>
      <c r="T50" s="90">
        <v>1326.4</v>
      </c>
      <c r="U50" s="90">
        <v>1412.3</v>
      </c>
      <c r="V50" s="90">
        <v>1403.7</v>
      </c>
      <c r="W50" s="16">
        <v>2015</v>
      </c>
    </row>
    <row r="51" spans="1:23" ht="13.9" customHeight="1">
      <c r="A51" s="17">
        <v>2016</v>
      </c>
      <c r="B51" s="90">
        <v>1323</v>
      </c>
      <c r="C51" s="90">
        <v>1325</v>
      </c>
      <c r="D51" s="90">
        <v>1375</v>
      </c>
      <c r="E51" s="90">
        <v>1404</v>
      </c>
      <c r="F51" s="90">
        <v>1334</v>
      </c>
      <c r="G51" s="90">
        <v>1405</v>
      </c>
      <c r="H51" s="90">
        <v>1347</v>
      </c>
      <c r="I51" s="90">
        <v>1406</v>
      </c>
      <c r="J51" s="90">
        <v>1321</v>
      </c>
      <c r="K51" s="90">
        <v>1304</v>
      </c>
      <c r="L51" s="90">
        <v>1294</v>
      </c>
      <c r="M51" s="90">
        <v>1305</v>
      </c>
      <c r="N51" s="90">
        <v>1391</v>
      </c>
      <c r="O51" s="90">
        <v>1414</v>
      </c>
      <c r="P51" s="90">
        <v>1324</v>
      </c>
      <c r="Q51" s="90">
        <v>1412</v>
      </c>
      <c r="R51" s="90">
        <v>1334.8</v>
      </c>
      <c r="S51" s="90">
        <v>1321.6</v>
      </c>
      <c r="T51" s="90">
        <v>1324.2</v>
      </c>
      <c r="U51" s="90">
        <v>1403</v>
      </c>
      <c r="V51" s="90">
        <v>1396.3</v>
      </c>
      <c r="W51" s="16">
        <v>2016</v>
      </c>
    </row>
    <row r="52" spans="1:23" ht="13.9" customHeight="1">
      <c r="A52" s="17">
        <v>2017</v>
      </c>
      <c r="B52" s="90">
        <v>1321</v>
      </c>
      <c r="C52" s="90">
        <v>1322</v>
      </c>
      <c r="D52" s="90">
        <v>1369</v>
      </c>
      <c r="E52" s="90">
        <v>1401</v>
      </c>
      <c r="F52" s="90">
        <v>1329</v>
      </c>
      <c r="G52" s="90">
        <v>1398</v>
      </c>
      <c r="H52" s="90">
        <v>1339</v>
      </c>
      <c r="I52" s="90">
        <v>1402</v>
      </c>
      <c r="J52" s="90">
        <v>1315</v>
      </c>
      <c r="K52" s="90">
        <v>1302</v>
      </c>
      <c r="L52" s="90">
        <v>1288</v>
      </c>
      <c r="M52" s="90">
        <v>1298</v>
      </c>
      <c r="N52" s="90">
        <v>1387</v>
      </c>
      <c r="O52" s="90">
        <v>1410</v>
      </c>
      <c r="P52" s="90">
        <v>1321</v>
      </c>
      <c r="Q52" s="90">
        <v>1406</v>
      </c>
      <c r="R52" s="90">
        <v>1330.7</v>
      </c>
      <c r="S52" s="90">
        <v>1317.7</v>
      </c>
      <c r="T52" s="90">
        <v>1320.2</v>
      </c>
      <c r="U52" s="90">
        <v>1398.8</v>
      </c>
      <c r="V52" s="90">
        <v>1391.5</v>
      </c>
      <c r="W52" s="16">
        <v>2017</v>
      </c>
    </row>
    <row r="53" spans="1:23" ht="13.9" customHeight="1">
      <c r="A53" s="17">
        <v>2018</v>
      </c>
      <c r="B53" s="90">
        <v>1325</v>
      </c>
      <c r="C53" s="90">
        <v>1323</v>
      </c>
      <c r="D53" s="90">
        <v>1361</v>
      </c>
      <c r="E53" s="90">
        <v>1384</v>
      </c>
      <c r="F53" s="90">
        <v>1315</v>
      </c>
      <c r="G53" s="90">
        <v>1384</v>
      </c>
      <c r="H53" s="90">
        <v>1334</v>
      </c>
      <c r="I53" s="90">
        <v>1390</v>
      </c>
      <c r="J53" s="90">
        <v>1307</v>
      </c>
      <c r="K53" s="90">
        <v>1297</v>
      </c>
      <c r="L53" s="90">
        <v>1289</v>
      </c>
      <c r="M53" s="90">
        <v>1291</v>
      </c>
      <c r="N53" s="90">
        <v>1371</v>
      </c>
      <c r="O53" s="90">
        <v>1402</v>
      </c>
      <c r="P53" s="90">
        <v>1312</v>
      </c>
      <c r="Q53" s="90">
        <v>1387</v>
      </c>
      <c r="R53" s="90">
        <v>1326.3</v>
      </c>
      <c r="S53" s="90">
        <v>1315.2</v>
      </c>
      <c r="T53" s="90">
        <v>1317.5</v>
      </c>
      <c r="U53" s="90">
        <v>1383.9</v>
      </c>
      <c r="V53" s="90">
        <v>1378.2</v>
      </c>
      <c r="W53" s="16">
        <v>2018</v>
      </c>
    </row>
    <row r="54" spans="1:23" ht="13.9" customHeight="1">
      <c r="A54" s="17">
        <v>2019</v>
      </c>
      <c r="B54" s="90">
        <v>1319</v>
      </c>
      <c r="C54" s="90">
        <v>1318</v>
      </c>
      <c r="D54" s="90">
        <v>1349</v>
      </c>
      <c r="E54" s="90">
        <v>1375</v>
      </c>
      <c r="F54" s="90">
        <v>1318</v>
      </c>
      <c r="G54" s="90">
        <v>1379</v>
      </c>
      <c r="H54" s="90">
        <v>1327</v>
      </c>
      <c r="I54" s="90">
        <v>1379</v>
      </c>
      <c r="J54" s="90">
        <v>1302</v>
      </c>
      <c r="K54" s="90">
        <v>1295</v>
      </c>
      <c r="L54" s="90">
        <v>1281</v>
      </c>
      <c r="M54" s="90">
        <v>1288</v>
      </c>
      <c r="N54" s="90">
        <v>1363</v>
      </c>
      <c r="O54" s="90">
        <v>1393</v>
      </c>
      <c r="P54" s="90">
        <v>1309</v>
      </c>
      <c r="Q54" s="90">
        <v>1372</v>
      </c>
      <c r="R54" s="90">
        <v>1320.5</v>
      </c>
      <c r="S54" s="90">
        <v>1310.4000000000001</v>
      </c>
      <c r="T54" s="90">
        <v>1312.4</v>
      </c>
      <c r="U54" s="90">
        <v>1374.1</v>
      </c>
      <c r="V54" s="90">
        <v>1367.7</v>
      </c>
      <c r="W54" s="16">
        <v>2019</v>
      </c>
    </row>
    <row r="55" spans="1:23" ht="13.9" customHeight="1">
      <c r="A55" s="17">
        <v>2020</v>
      </c>
      <c r="B55" s="90">
        <v>1254</v>
      </c>
      <c r="C55" s="90">
        <v>1268</v>
      </c>
      <c r="D55" s="90">
        <v>1290</v>
      </c>
      <c r="E55" s="90">
        <v>1330</v>
      </c>
      <c r="F55" s="90">
        <v>1269</v>
      </c>
      <c r="G55" s="90">
        <v>1321</v>
      </c>
      <c r="H55" s="90">
        <v>1273</v>
      </c>
      <c r="I55" s="90">
        <v>1333</v>
      </c>
      <c r="J55" s="90">
        <v>1255</v>
      </c>
      <c r="K55" s="90">
        <v>1256</v>
      </c>
      <c r="L55" s="90">
        <v>1239</v>
      </c>
      <c r="M55" s="90">
        <v>1238</v>
      </c>
      <c r="N55" s="90">
        <v>1313</v>
      </c>
      <c r="O55" s="90">
        <v>1345</v>
      </c>
      <c r="P55" s="90">
        <v>1270</v>
      </c>
      <c r="Q55" s="90">
        <v>1328</v>
      </c>
      <c r="R55" s="90">
        <v>1271.2</v>
      </c>
      <c r="S55" s="90">
        <v>1261.3</v>
      </c>
      <c r="T55" s="90">
        <v>1262.8</v>
      </c>
      <c r="U55" s="90">
        <v>1326.8</v>
      </c>
      <c r="V55" s="90">
        <v>1317.6</v>
      </c>
      <c r="W55" s="16">
        <v>2020</v>
      </c>
    </row>
    <row r="56" spans="1:23" ht="13.9" customHeight="1">
      <c r="A56" s="17">
        <v>2021</v>
      </c>
      <c r="B56" s="90">
        <v>1286</v>
      </c>
      <c r="C56" s="90">
        <v>1296</v>
      </c>
      <c r="D56" s="90">
        <v>1321</v>
      </c>
      <c r="E56" s="90">
        <v>1351</v>
      </c>
      <c r="F56" s="90">
        <v>1298</v>
      </c>
      <c r="G56" s="90">
        <v>1363</v>
      </c>
      <c r="H56" s="90">
        <v>1303</v>
      </c>
      <c r="I56" s="90">
        <v>1349</v>
      </c>
      <c r="J56" s="90">
        <v>1284</v>
      </c>
      <c r="K56" s="90">
        <v>1282</v>
      </c>
      <c r="L56" s="90">
        <v>1262</v>
      </c>
      <c r="M56" s="90">
        <v>1268</v>
      </c>
      <c r="N56" s="90">
        <v>1332</v>
      </c>
      <c r="O56" s="90">
        <v>1367</v>
      </c>
      <c r="P56" s="90">
        <v>1296</v>
      </c>
      <c r="Q56" s="90">
        <v>1348</v>
      </c>
      <c r="R56" s="90">
        <v>1298.8</v>
      </c>
      <c r="S56" s="90">
        <v>1290</v>
      </c>
      <c r="T56" s="90">
        <v>1291.5999999999999</v>
      </c>
      <c r="U56" s="90">
        <v>1346.5</v>
      </c>
      <c r="V56" s="90">
        <v>1340.1</v>
      </c>
      <c r="W56" s="16">
        <v>2021</v>
      </c>
    </row>
    <row r="57" spans="1:23" ht="13.9" customHeight="1">
      <c r="A57" s="17">
        <v>2022</v>
      </c>
      <c r="B57" s="90">
        <v>1298</v>
      </c>
      <c r="C57" s="90">
        <v>1289</v>
      </c>
      <c r="D57" s="90">
        <v>1317</v>
      </c>
      <c r="E57" s="90">
        <v>1329</v>
      </c>
      <c r="F57" s="90">
        <v>1315</v>
      </c>
      <c r="G57" s="90">
        <v>1366</v>
      </c>
      <c r="H57" s="90">
        <v>1322</v>
      </c>
      <c r="I57" s="90">
        <v>1344</v>
      </c>
      <c r="J57" s="90">
        <v>1289</v>
      </c>
      <c r="K57" s="90">
        <v>1289</v>
      </c>
      <c r="L57" s="90">
        <v>1273</v>
      </c>
      <c r="M57" s="90">
        <v>1274</v>
      </c>
      <c r="N57" s="90">
        <v>1316</v>
      </c>
      <c r="O57" s="90">
        <v>1339</v>
      </c>
      <c r="P57" s="90">
        <v>1295</v>
      </c>
      <c r="Q57" s="90">
        <v>1332</v>
      </c>
      <c r="R57" s="90">
        <v>1301</v>
      </c>
      <c r="S57" s="90">
        <v>1295.8</v>
      </c>
      <c r="T57" s="90">
        <v>1296.9000000000001</v>
      </c>
      <c r="U57" s="90">
        <v>1328.4</v>
      </c>
      <c r="V57" s="90">
        <v>1325.5</v>
      </c>
      <c r="W57" s="16">
        <v>2022</v>
      </c>
    </row>
    <row r="58" spans="1:23" ht="13.9" customHeight="1">
      <c r="A58" s="17">
        <v>2023</v>
      </c>
      <c r="B58" s="90">
        <v>1298</v>
      </c>
      <c r="C58" s="90">
        <v>1289</v>
      </c>
      <c r="D58" s="90">
        <v>1311</v>
      </c>
      <c r="E58" s="90">
        <v>1326</v>
      </c>
      <c r="F58" s="90">
        <v>1318</v>
      </c>
      <c r="G58" s="90">
        <v>1357</v>
      </c>
      <c r="H58" s="90">
        <v>1320</v>
      </c>
      <c r="I58" s="90">
        <v>1332</v>
      </c>
      <c r="J58" s="90">
        <v>1287</v>
      </c>
      <c r="K58" s="90">
        <v>1287</v>
      </c>
      <c r="L58" s="90">
        <v>1272</v>
      </c>
      <c r="M58" s="90">
        <v>1277</v>
      </c>
      <c r="N58" s="90">
        <v>1322</v>
      </c>
      <c r="O58" s="90">
        <v>1337</v>
      </c>
      <c r="P58" s="90">
        <v>1292</v>
      </c>
      <c r="Q58" s="90">
        <v>1333</v>
      </c>
      <c r="R58" s="90">
        <v>1299.8</v>
      </c>
      <c r="S58" s="90">
        <v>1294.5999999999999</v>
      </c>
      <c r="T58" s="90">
        <v>1295.5</v>
      </c>
      <c r="U58" s="90">
        <v>1328.4</v>
      </c>
      <c r="V58" s="90">
        <v>1323.7</v>
      </c>
      <c r="W58" s="16">
        <v>2023</v>
      </c>
    </row>
    <row r="59" spans="1:23" ht="13.9" customHeight="1">
      <c r="A59" s="17">
        <v>2024</v>
      </c>
      <c r="B59" s="90">
        <v>1296</v>
      </c>
      <c r="C59" s="90">
        <v>1291</v>
      </c>
      <c r="D59" s="90">
        <v>1305</v>
      </c>
      <c r="E59" s="90">
        <v>1322</v>
      </c>
      <c r="F59" s="90">
        <v>1312</v>
      </c>
      <c r="G59" s="90">
        <v>1352</v>
      </c>
      <c r="H59" s="90">
        <v>1317</v>
      </c>
      <c r="I59" s="90">
        <v>1325</v>
      </c>
      <c r="J59" s="90">
        <v>1286</v>
      </c>
      <c r="K59" s="90">
        <v>1285</v>
      </c>
      <c r="L59" s="90">
        <v>1269</v>
      </c>
      <c r="M59" s="90">
        <v>1277</v>
      </c>
      <c r="N59" s="90">
        <v>1319</v>
      </c>
      <c r="O59" s="90">
        <v>1339</v>
      </c>
      <c r="P59" s="90">
        <v>1288</v>
      </c>
      <c r="Q59" s="90">
        <v>1322</v>
      </c>
      <c r="R59" s="90">
        <v>1297.8</v>
      </c>
      <c r="S59" s="90">
        <v>1293.2</v>
      </c>
      <c r="T59" s="90">
        <v>1293.9000000000001</v>
      </c>
      <c r="U59" s="90">
        <v>1324.2</v>
      </c>
      <c r="V59" s="90">
        <v>1319.2</v>
      </c>
      <c r="W59" s="16">
        <v>2024</v>
      </c>
    </row>
    <row r="60" spans="1:23" ht="13.9" customHeight="1">
      <c r="A60" s="17">
        <v>2025</v>
      </c>
      <c r="B60" s="90">
        <v>1294</v>
      </c>
      <c r="C60" s="90">
        <v>1285</v>
      </c>
      <c r="D60" s="90">
        <v>1310</v>
      </c>
      <c r="E60" s="90">
        <v>1326</v>
      </c>
      <c r="F60" s="90">
        <v>1310</v>
      </c>
      <c r="G60" s="90">
        <v>1348</v>
      </c>
      <c r="H60" s="90">
        <v>1315</v>
      </c>
      <c r="I60" s="90">
        <v>1318</v>
      </c>
      <c r="J60" s="90">
        <v>1285</v>
      </c>
      <c r="K60" s="90">
        <v>1291</v>
      </c>
      <c r="L60" s="90">
        <v>1278</v>
      </c>
      <c r="M60" s="90">
        <v>1285</v>
      </c>
      <c r="N60" s="90">
        <v>1315</v>
      </c>
      <c r="O60" s="90">
        <v>1328</v>
      </c>
      <c r="P60" s="90">
        <v>1288</v>
      </c>
      <c r="Q60" s="90">
        <v>1329</v>
      </c>
      <c r="R60" s="90">
        <v>1297.9000000000001</v>
      </c>
      <c r="S60" s="90">
        <v>1293.4000000000001</v>
      </c>
      <c r="T60" s="90">
        <v>1294.3</v>
      </c>
      <c r="U60" s="90">
        <v>1321.9</v>
      </c>
      <c r="V60" s="90">
        <v>1318.8</v>
      </c>
      <c r="W60" s="16">
        <v>2025</v>
      </c>
    </row>
    <row r="61" spans="1:23" ht="9" customHeight="1">
      <c r="A61" s="70"/>
      <c r="B61" s="7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0"/>
      <c r="W61" s="74"/>
    </row>
    <row r="62" spans="1:23">
      <c r="A62" s="156" t="s">
        <v>230</v>
      </c>
      <c r="B62" s="157"/>
      <c r="C62" s="24"/>
      <c r="D62" s="24"/>
      <c r="E62" s="24"/>
      <c r="F62" s="24"/>
      <c r="G62" s="158"/>
      <c r="H62" s="158"/>
      <c r="I62" s="158"/>
      <c r="J62" s="23"/>
    </row>
    <row r="63" spans="1:23">
      <c r="A63" s="131" t="s">
        <v>231</v>
      </c>
      <c r="B63" s="159"/>
      <c r="C63" s="24"/>
      <c r="D63" s="24"/>
      <c r="E63" s="24"/>
      <c r="F63" s="24"/>
      <c r="G63" s="158"/>
      <c r="H63" s="158"/>
      <c r="I63" s="158"/>
    </row>
    <row r="64" spans="1:23">
      <c r="A64" s="154" t="s">
        <v>232</v>
      </c>
    </row>
    <row r="66" spans="1:22">
      <c r="A66" s="160" t="s">
        <v>233</v>
      </c>
      <c r="B66"/>
      <c r="C66"/>
      <c r="D66"/>
      <c r="E66"/>
      <c r="F66"/>
    </row>
    <row r="67" spans="1:22">
      <c r="A67" s="160" t="s">
        <v>234</v>
      </c>
      <c r="B67" s="161" t="s">
        <v>235</v>
      </c>
      <c r="C67" s="24"/>
      <c r="D67" s="24"/>
      <c r="E67" s="24"/>
      <c r="F67" s="24"/>
    </row>
    <row r="68" spans="1:22">
      <c r="A68" s="160" t="s">
        <v>236</v>
      </c>
      <c r="B68" s="161" t="s">
        <v>237</v>
      </c>
      <c r="C68" s="24"/>
      <c r="D68" s="24"/>
      <c r="E68" s="24"/>
      <c r="F68" s="24"/>
    </row>
    <row r="69" spans="1:22">
      <c r="A69" s="160" t="s">
        <v>238</v>
      </c>
      <c r="B69" s="161" t="s">
        <v>239</v>
      </c>
      <c r="C69" s="24"/>
      <c r="D69" s="24"/>
      <c r="E69" s="24"/>
      <c r="F69" s="24"/>
    </row>
    <row r="70" spans="1:22">
      <c r="A70" s="160" t="s">
        <v>22</v>
      </c>
      <c r="B70" s="161" t="s">
        <v>240</v>
      </c>
      <c r="C70" s="24"/>
      <c r="D70" s="24"/>
      <c r="E70" s="24"/>
      <c r="F70" s="24"/>
    </row>
    <row r="71" spans="1:22">
      <c r="A71" s="160" t="s">
        <v>241</v>
      </c>
      <c r="B71" s="161" t="s">
        <v>242</v>
      </c>
      <c r="C71" s="24"/>
      <c r="D71" s="24"/>
      <c r="E71" s="24"/>
      <c r="F71" s="24"/>
    </row>
    <row r="72" spans="1:22">
      <c r="A72" s="160" t="s">
        <v>243</v>
      </c>
      <c r="B72" s="161" t="s">
        <v>244</v>
      </c>
      <c r="C72" s="24"/>
      <c r="D72" s="24"/>
      <c r="E72" s="24"/>
      <c r="F72" s="24"/>
    </row>
    <row r="73" spans="1:22">
      <c r="A73" s="160" t="s">
        <v>23</v>
      </c>
      <c r="B73" s="161" t="s">
        <v>245</v>
      </c>
      <c r="C73" s="24"/>
      <c r="D73" s="24"/>
      <c r="E73" s="24"/>
      <c r="F73" s="24"/>
    </row>
    <row r="80" spans="1:2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2:2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2:2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2:2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2:2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2:2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2:2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</sheetData>
  <mergeCells count="22">
    <mergeCell ref="F2:F4"/>
    <mergeCell ref="G2:G4"/>
    <mergeCell ref="H2:H4"/>
    <mergeCell ref="I2:I4"/>
    <mergeCell ref="W2:W4"/>
    <mergeCell ref="S3:T3"/>
    <mergeCell ref="U3:V3"/>
    <mergeCell ref="J2:J4"/>
    <mergeCell ref="K2:K4"/>
    <mergeCell ref="L2:L4"/>
    <mergeCell ref="A2:A4"/>
    <mergeCell ref="B2:B4"/>
    <mergeCell ref="C2:C4"/>
    <mergeCell ref="D2:D4"/>
    <mergeCell ref="E2:E4"/>
    <mergeCell ref="P2:P4"/>
    <mergeCell ref="Q2:Q4"/>
    <mergeCell ref="R2:R4"/>
    <mergeCell ref="S2:V2"/>
    <mergeCell ref="M2:M4"/>
    <mergeCell ref="N2:N4"/>
    <mergeCell ref="O2:O4"/>
  </mergeCells>
  <hyperlinks>
    <hyperlink ref="A64" location="Inhaltsverzeichnis!A1" display="Link zurück zum Inhaltsverzeichnis"/>
  </hyperlinks>
  <pageMargins left="0.78740157480314965" right="0.78740157480314965" top="0.98425196850393704" bottom="0.31" header="0.51181102362204722" footer="0.27559055118110237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zoomScaleNormal="100" zoomScaleSheetLayoutView="100" workbookViewId="0">
      <selection activeCell="AE29" sqref="AE29"/>
    </sheetView>
  </sheetViews>
  <sheetFormatPr baseColWidth="10" defaultColWidth="11.5703125" defaultRowHeight="12.75" outlineLevelRow="1"/>
  <cols>
    <col min="1" max="1" width="6.28515625" style="8" customWidth="1"/>
    <col min="2" max="2" width="7.42578125" style="8" customWidth="1"/>
    <col min="3" max="3" width="8.140625" style="8" customWidth="1"/>
    <col min="4" max="4" width="7" style="8" customWidth="1"/>
    <col min="5" max="5" width="7.28515625" style="8" customWidth="1"/>
    <col min="6" max="6" width="6.7109375" style="8" customWidth="1"/>
    <col min="7" max="10" width="7.28515625" style="8" customWidth="1"/>
    <col min="11" max="11" width="7.7109375" style="8" customWidth="1"/>
    <col min="12" max="12" width="7.28515625" style="8" customWidth="1"/>
    <col min="13" max="15" width="7.7109375" style="8" customWidth="1"/>
    <col min="16" max="17" width="8" style="8" customWidth="1"/>
    <col min="18" max="22" width="8.140625" style="8" customWidth="1"/>
    <col min="23" max="23" width="7" style="8" customWidth="1"/>
    <col min="24" max="16384" width="11.5703125" style="8"/>
  </cols>
  <sheetData>
    <row r="1" spans="1:23" ht="21.75" customHeight="1">
      <c r="A1" s="140" t="s">
        <v>164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3" ht="12.75" customHeight="1">
      <c r="A2" s="174" t="s">
        <v>109</v>
      </c>
      <c r="B2" s="163" t="s">
        <v>9</v>
      </c>
      <c r="C2" s="163" t="s">
        <v>0</v>
      </c>
      <c r="D2" s="163" t="s">
        <v>1</v>
      </c>
      <c r="E2" s="163" t="s">
        <v>10</v>
      </c>
      <c r="F2" s="163" t="s">
        <v>2</v>
      </c>
      <c r="G2" s="163" t="s">
        <v>3</v>
      </c>
      <c r="H2" s="163" t="s">
        <v>4</v>
      </c>
      <c r="I2" s="163" t="s">
        <v>11</v>
      </c>
      <c r="J2" s="163" t="s">
        <v>12</v>
      </c>
      <c r="K2" s="163" t="s">
        <v>13</v>
      </c>
      <c r="L2" s="170" t="s">
        <v>14</v>
      </c>
      <c r="M2" s="174" t="s">
        <v>5</v>
      </c>
      <c r="N2" s="163" t="s">
        <v>6</v>
      </c>
      <c r="O2" s="163" t="s">
        <v>15</v>
      </c>
      <c r="P2" s="163" t="s">
        <v>16</v>
      </c>
      <c r="Q2" s="163" t="s">
        <v>7</v>
      </c>
      <c r="R2" s="163" t="s">
        <v>17</v>
      </c>
      <c r="S2" s="163" t="s">
        <v>18</v>
      </c>
      <c r="T2" s="163"/>
      <c r="U2" s="163"/>
      <c r="V2" s="163"/>
      <c r="W2" s="170" t="s">
        <v>109</v>
      </c>
    </row>
    <row r="3" spans="1:23" ht="13.15" customHeight="1">
      <c r="A3" s="174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70"/>
      <c r="M3" s="174"/>
      <c r="N3" s="163"/>
      <c r="O3" s="163"/>
      <c r="P3" s="163"/>
      <c r="Q3" s="163"/>
      <c r="R3" s="163"/>
      <c r="S3" s="163" t="s">
        <v>107</v>
      </c>
      <c r="T3" s="163"/>
      <c r="U3" s="163" t="s">
        <v>108</v>
      </c>
      <c r="V3" s="163"/>
      <c r="W3" s="170"/>
    </row>
    <row r="4" spans="1:23" ht="21.95" customHeight="1">
      <c r="A4" s="17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70"/>
      <c r="M4" s="174"/>
      <c r="N4" s="163"/>
      <c r="O4" s="163"/>
      <c r="P4" s="163"/>
      <c r="Q4" s="163"/>
      <c r="R4" s="163"/>
      <c r="S4" s="11" t="s">
        <v>19</v>
      </c>
      <c r="T4" s="11" t="s">
        <v>20</v>
      </c>
      <c r="U4" s="11" t="s">
        <v>19</v>
      </c>
      <c r="V4" s="11" t="s">
        <v>20</v>
      </c>
      <c r="W4" s="170"/>
    </row>
    <row r="5" spans="1:23" ht="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5"/>
    </row>
    <row r="6" spans="1:23" ht="9" customHeight="1">
      <c r="A6" s="125" t="s">
        <v>97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6"/>
    </row>
    <row r="7" spans="1:23" ht="13.9" customHeight="1">
      <c r="A7" s="17">
        <v>2000</v>
      </c>
      <c r="B7" s="18">
        <v>1244.876</v>
      </c>
      <c r="C7" s="18">
        <v>1832.021</v>
      </c>
      <c r="D7" s="18">
        <v>372.31400000000002</v>
      </c>
      <c r="E7" s="18">
        <v>243.1</v>
      </c>
      <c r="F7" s="18">
        <v>63.643999999999998</v>
      </c>
      <c r="G7" s="18">
        <v>221.916</v>
      </c>
      <c r="H7" s="18">
        <v>703.97799999999995</v>
      </c>
      <c r="I7" s="18">
        <v>137.72499999999999</v>
      </c>
      <c r="J7" s="18">
        <v>816.76199999999994</v>
      </c>
      <c r="K7" s="18">
        <v>1712.354</v>
      </c>
      <c r="L7" s="18">
        <v>446.12400000000002</v>
      </c>
      <c r="M7" s="18">
        <v>96.268000000000001</v>
      </c>
      <c r="N7" s="18">
        <v>420.37700000000001</v>
      </c>
      <c r="O7" s="18">
        <v>192.57599999999999</v>
      </c>
      <c r="P7" s="18">
        <v>330.49799999999999</v>
      </c>
      <c r="Q7" s="18">
        <v>224.56899999999999</v>
      </c>
      <c r="R7" s="18">
        <v>9059.1020000000008</v>
      </c>
      <c r="S7" s="18">
        <v>7468.4409999999998</v>
      </c>
      <c r="T7" s="18">
        <v>7840.7550000000001</v>
      </c>
      <c r="U7" s="18">
        <v>1218.347</v>
      </c>
      <c r="V7" s="18">
        <v>1590.6610000000001</v>
      </c>
      <c r="W7" s="16">
        <v>2000</v>
      </c>
    </row>
    <row r="8" spans="1:23" ht="13.9" customHeight="1" outlineLevel="1">
      <c r="A8" s="17">
        <v>2001</v>
      </c>
      <c r="B8" s="18">
        <v>1237.393</v>
      </c>
      <c r="C8" s="18">
        <v>1777.88</v>
      </c>
      <c r="D8" s="18">
        <v>369.291</v>
      </c>
      <c r="E8" s="18">
        <v>245.756</v>
      </c>
      <c r="F8" s="18">
        <v>65.224000000000004</v>
      </c>
      <c r="G8" s="18">
        <v>222.541</v>
      </c>
      <c r="H8" s="18">
        <v>697.12199999999996</v>
      </c>
      <c r="I8" s="18">
        <v>142.27199999999999</v>
      </c>
      <c r="J8" s="18">
        <v>805.35699999999997</v>
      </c>
      <c r="K8" s="18">
        <v>1693.5909999999999</v>
      </c>
      <c r="L8" s="18">
        <v>443.67599999999999</v>
      </c>
      <c r="M8" s="18">
        <v>90.62</v>
      </c>
      <c r="N8" s="18">
        <v>412.09699999999998</v>
      </c>
      <c r="O8" s="18">
        <v>192.22499999999999</v>
      </c>
      <c r="P8" s="18">
        <v>331.416</v>
      </c>
      <c r="Q8" s="18">
        <v>225.22</v>
      </c>
      <c r="R8" s="18">
        <v>8951.6810000000005</v>
      </c>
      <c r="S8" s="18">
        <v>7364.82</v>
      </c>
      <c r="T8" s="18">
        <v>7734.1109999999999</v>
      </c>
      <c r="U8" s="18">
        <v>1217.57</v>
      </c>
      <c r="V8" s="18">
        <v>1586.8610000000001</v>
      </c>
      <c r="W8" s="16">
        <v>2001</v>
      </c>
    </row>
    <row r="9" spans="1:23" ht="13.9" customHeight="1" outlineLevel="1">
      <c r="A9" s="17">
        <v>2002</v>
      </c>
      <c r="B9" s="18">
        <v>1223.8810000000001</v>
      </c>
      <c r="C9" s="18">
        <v>1740.41</v>
      </c>
      <c r="D9" s="18">
        <v>369.34199999999998</v>
      </c>
      <c r="E9" s="18">
        <v>242.93799999999999</v>
      </c>
      <c r="F9" s="18">
        <v>66.813999999999993</v>
      </c>
      <c r="G9" s="18">
        <v>222.16399999999999</v>
      </c>
      <c r="H9" s="18">
        <v>689.41700000000003</v>
      </c>
      <c r="I9" s="18">
        <v>148.089</v>
      </c>
      <c r="J9" s="18">
        <v>802.83399999999995</v>
      </c>
      <c r="K9" s="18">
        <v>1681.56</v>
      </c>
      <c r="L9" s="18">
        <v>441.54899999999998</v>
      </c>
      <c r="M9" s="18">
        <v>90.072999999999993</v>
      </c>
      <c r="N9" s="18">
        <v>415.92700000000002</v>
      </c>
      <c r="O9" s="18">
        <v>196.17500000000001</v>
      </c>
      <c r="P9" s="18">
        <v>327.91699999999997</v>
      </c>
      <c r="Q9" s="18">
        <v>223.06399999999999</v>
      </c>
      <c r="R9" s="18">
        <v>8882.1540000000005</v>
      </c>
      <c r="S9" s="18">
        <v>7286.6189999999997</v>
      </c>
      <c r="T9" s="18">
        <v>7655.9610000000002</v>
      </c>
      <c r="U9" s="18">
        <v>1226.193</v>
      </c>
      <c r="V9" s="18">
        <v>1595.5350000000001</v>
      </c>
      <c r="W9" s="16">
        <v>2002</v>
      </c>
    </row>
    <row r="10" spans="1:23" ht="13.9" customHeight="1" outlineLevel="1">
      <c r="A10" s="17">
        <v>2003</v>
      </c>
      <c r="B10" s="18">
        <v>1219.49</v>
      </c>
      <c r="C10" s="18">
        <v>1716.278</v>
      </c>
      <c r="D10" s="18">
        <v>383.89400000000001</v>
      </c>
      <c r="E10" s="18">
        <v>244.71199999999999</v>
      </c>
      <c r="F10" s="18">
        <v>69.009</v>
      </c>
      <c r="G10" s="18">
        <v>220.69300000000001</v>
      </c>
      <c r="H10" s="18">
        <v>690.04200000000003</v>
      </c>
      <c r="I10" s="18">
        <v>152.97999999999999</v>
      </c>
      <c r="J10" s="18">
        <v>807.57799999999997</v>
      </c>
      <c r="K10" s="18">
        <v>1694.432</v>
      </c>
      <c r="L10" s="18">
        <v>436.05500000000001</v>
      </c>
      <c r="M10" s="18">
        <v>94.543000000000006</v>
      </c>
      <c r="N10" s="18">
        <v>430.86900000000003</v>
      </c>
      <c r="O10" s="18">
        <v>200.63</v>
      </c>
      <c r="P10" s="18">
        <v>322.75900000000001</v>
      </c>
      <c r="Q10" s="18">
        <v>221.327</v>
      </c>
      <c r="R10" s="18">
        <v>8905.2909999999993</v>
      </c>
      <c r="S10" s="18">
        <v>7270.8789999999999</v>
      </c>
      <c r="T10" s="18">
        <v>7654.7730000000001</v>
      </c>
      <c r="U10" s="18">
        <v>1250.518</v>
      </c>
      <c r="V10" s="18">
        <v>1634.412</v>
      </c>
      <c r="W10" s="16">
        <v>2003</v>
      </c>
    </row>
    <row r="11" spans="1:23" ht="13.9" customHeight="1" outlineLevel="1">
      <c r="A11" s="17">
        <v>2004</v>
      </c>
      <c r="B11" s="18">
        <v>1231.623</v>
      </c>
      <c r="C11" s="18">
        <v>1724.953</v>
      </c>
      <c r="D11" s="18">
        <v>408.18</v>
      </c>
      <c r="E11" s="18">
        <v>255.976</v>
      </c>
      <c r="F11" s="18">
        <v>75.504999999999995</v>
      </c>
      <c r="G11" s="18">
        <v>219.54</v>
      </c>
      <c r="H11" s="18">
        <v>701.41399999999999</v>
      </c>
      <c r="I11" s="18">
        <v>158.953</v>
      </c>
      <c r="J11" s="18">
        <v>817.096</v>
      </c>
      <c r="K11" s="18">
        <v>1735.701</v>
      </c>
      <c r="L11" s="18">
        <v>438.82499999999999</v>
      </c>
      <c r="M11" s="18">
        <v>98.885000000000005</v>
      </c>
      <c r="N11" s="18">
        <v>451.73200000000003</v>
      </c>
      <c r="O11" s="18">
        <v>208.989</v>
      </c>
      <c r="P11" s="18">
        <v>323.78899999999999</v>
      </c>
      <c r="Q11" s="18">
        <v>226.02099999999999</v>
      </c>
      <c r="R11" s="18">
        <v>9077.1820000000007</v>
      </c>
      <c r="S11" s="18">
        <v>7367.3310000000001</v>
      </c>
      <c r="T11" s="18">
        <v>7775.5110000000004</v>
      </c>
      <c r="U11" s="18">
        <v>1301.671</v>
      </c>
      <c r="V11" s="18">
        <v>1709.8510000000001</v>
      </c>
      <c r="W11" s="16">
        <v>2004</v>
      </c>
    </row>
    <row r="12" spans="1:23" ht="13.9" customHeight="1">
      <c r="A12" s="17">
        <v>2005</v>
      </c>
      <c r="B12" s="18">
        <v>1235.8530000000001</v>
      </c>
      <c r="C12" s="18">
        <v>1723.538</v>
      </c>
      <c r="D12" s="18">
        <v>422.59899999999999</v>
      </c>
      <c r="E12" s="18">
        <v>268.22199999999998</v>
      </c>
      <c r="F12" s="18">
        <v>79.950999999999993</v>
      </c>
      <c r="G12" s="18">
        <v>217.36099999999999</v>
      </c>
      <c r="H12" s="18">
        <v>704.00400000000002</v>
      </c>
      <c r="I12" s="18">
        <v>165.46</v>
      </c>
      <c r="J12" s="18">
        <v>823.76099999999997</v>
      </c>
      <c r="K12" s="18">
        <v>1760.569</v>
      </c>
      <c r="L12" s="18">
        <v>441.553</v>
      </c>
      <c r="M12" s="18">
        <v>100.133</v>
      </c>
      <c r="N12" s="18">
        <v>466.06799999999998</v>
      </c>
      <c r="O12" s="18">
        <v>212.773</v>
      </c>
      <c r="P12" s="18">
        <v>324.61399999999998</v>
      </c>
      <c r="Q12" s="18">
        <v>225.809</v>
      </c>
      <c r="R12" s="18">
        <v>9172.268</v>
      </c>
      <c r="S12" s="18">
        <v>7411.3370000000004</v>
      </c>
      <c r="T12" s="18">
        <v>7833.9359999999997</v>
      </c>
      <c r="U12" s="18">
        <v>1338.3320000000001</v>
      </c>
      <c r="V12" s="18">
        <v>1760.931</v>
      </c>
      <c r="W12" s="16">
        <v>2005</v>
      </c>
    </row>
    <row r="13" spans="1:23" ht="13.9" customHeight="1" outlineLevel="1">
      <c r="A13" s="17">
        <v>2006</v>
      </c>
      <c r="B13" s="18">
        <v>1239.875</v>
      </c>
      <c r="C13" s="18">
        <v>1718.86</v>
      </c>
      <c r="D13" s="18">
        <v>428.709</v>
      </c>
      <c r="E13" s="18">
        <v>268.02499999999998</v>
      </c>
      <c r="F13" s="18">
        <v>78.945999999999998</v>
      </c>
      <c r="G13" s="18">
        <v>224.4</v>
      </c>
      <c r="H13" s="18">
        <v>700.41300000000001</v>
      </c>
      <c r="I13" s="18">
        <v>167.744</v>
      </c>
      <c r="J13" s="18">
        <v>826.14800000000002</v>
      </c>
      <c r="K13" s="18">
        <v>1769.6790000000001</v>
      </c>
      <c r="L13" s="18">
        <v>448.53800000000001</v>
      </c>
      <c r="M13" s="18">
        <v>99.111999999999995</v>
      </c>
      <c r="N13" s="18">
        <v>469.12700000000001</v>
      </c>
      <c r="O13" s="18">
        <v>213.154</v>
      </c>
      <c r="P13" s="18">
        <v>322.53899999999999</v>
      </c>
      <c r="Q13" s="18">
        <v>226.36199999999999</v>
      </c>
      <c r="R13" s="18">
        <v>9201.6309999999994</v>
      </c>
      <c r="S13" s="18">
        <v>7428.51</v>
      </c>
      <c r="T13" s="18">
        <v>7857.2190000000001</v>
      </c>
      <c r="U13" s="18">
        <v>1344.412</v>
      </c>
      <c r="V13" s="18">
        <v>1773.1210000000001</v>
      </c>
      <c r="W13" s="16">
        <v>2006</v>
      </c>
    </row>
    <row r="14" spans="1:23" ht="13.9" customHeight="1" outlineLevel="1">
      <c r="A14" s="17">
        <v>2007</v>
      </c>
      <c r="B14" s="18">
        <v>1243.8</v>
      </c>
      <c r="C14" s="18">
        <v>1726.9349999999999</v>
      </c>
      <c r="D14" s="18">
        <v>426.38099999999997</v>
      </c>
      <c r="E14" s="18">
        <v>268.78699999999998</v>
      </c>
      <c r="F14" s="18">
        <v>76.304000000000002</v>
      </c>
      <c r="G14" s="18">
        <v>233.62200000000001</v>
      </c>
      <c r="H14" s="18">
        <v>684.97199999999998</v>
      </c>
      <c r="I14" s="18">
        <v>167.922</v>
      </c>
      <c r="J14" s="18">
        <v>833.31200000000001</v>
      </c>
      <c r="K14" s="18">
        <v>1790.991</v>
      </c>
      <c r="L14" s="18">
        <v>460.81</v>
      </c>
      <c r="M14" s="18">
        <v>93.587000000000003</v>
      </c>
      <c r="N14" s="18">
        <v>460.411</v>
      </c>
      <c r="O14" s="18">
        <v>210.62</v>
      </c>
      <c r="P14" s="18">
        <v>326.947</v>
      </c>
      <c r="Q14" s="18">
        <v>227.167</v>
      </c>
      <c r="R14" s="18">
        <v>9232.5679999999993</v>
      </c>
      <c r="S14" s="18">
        <v>7471.28</v>
      </c>
      <c r="T14" s="18">
        <v>7897.6610000000001</v>
      </c>
      <c r="U14" s="18">
        <v>1334.9069999999999</v>
      </c>
      <c r="V14" s="18">
        <v>1761.288</v>
      </c>
      <c r="W14" s="16">
        <v>2007</v>
      </c>
    </row>
    <row r="15" spans="1:23" ht="13.9" customHeight="1" outlineLevel="1">
      <c r="A15" s="17">
        <v>2008</v>
      </c>
      <c r="B15" s="18">
        <v>1240.883</v>
      </c>
      <c r="C15" s="18">
        <v>1735.0640000000001</v>
      </c>
      <c r="D15" s="18">
        <v>430.572</v>
      </c>
      <c r="E15" s="18">
        <v>276.774</v>
      </c>
      <c r="F15" s="18">
        <v>71.084000000000003</v>
      </c>
      <c r="G15" s="18">
        <v>234.52799999999999</v>
      </c>
      <c r="H15" s="18">
        <v>672.3</v>
      </c>
      <c r="I15" s="18">
        <v>168.90199999999999</v>
      </c>
      <c r="J15" s="18">
        <v>827.78599999999994</v>
      </c>
      <c r="K15" s="18">
        <v>1794.914</v>
      </c>
      <c r="L15" s="18">
        <v>468.72</v>
      </c>
      <c r="M15" s="18">
        <v>90.28</v>
      </c>
      <c r="N15" s="18">
        <v>454.28800000000001</v>
      </c>
      <c r="O15" s="18">
        <v>204.92099999999999</v>
      </c>
      <c r="P15" s="18">
        <v>332.37799999999999</v>
      </c>
      <c r="Q15" s="18">
        <v>225.595</v>
      </c>
      <c r="R15" s="18">
        <v>9228.9889999999996</v>
      </c>
      <c r="S15" s="18">
        <v>7467.9369999999999</v>
      </c>
      <c r="T15" s="18">
        <v>7898.509</v>
      </c>
      <c r="U15" s="18">
        <v>1330.48</v>
      </c>
      <c r="V15" s="18">
        <v>1761.0519999999999</v>
      </c>
      <c r="W15" s="16">
        <v>2008</v>
      </c>
    </row>
    <row r="16" spans="1:23" ht="13.9" customHeight="1" outlineLevel="1">
      <c r="A16" s="17">
        <v>2009</v>
      </c>
      <c r="B16" s="18">
        <v>1222.2380000000001</v>
      </c>
      <c r="C16" s="18">
        <v>1721.204</v>
      </c>
      <c r="D16" s="18">
        <v>444.05099999999999</v>
      </c>
      <c r="E16" s="18">
        <v>282.05799999999999</v>
      </c>
      <c r="F16" s="18">
        <v>69.632000000000005</v>
      </c>
      <c r="G16" s="18">
        <v>235.01599999999999</v>
      </c>
      <c r="H16" s="18">
        <v>689.72199999999998</v>
      </c>
      <c r="I16" s="18">
        <v>172.39699999999999</v>
      </c>
      <c r="J16" s="18">
        <v>826.46</v>
      </c>
      <c r="K16" s="18">
        <v>1764.404</v>
      </c>
      <c r="L16" s="18">
        <v>458.40699999999998</v>
      </c>
      <c r="M16" s="18">
        <v>91.236000000000004</v>
      </c>
      <c r="N16" s="18">
        <v>456.73399999999998</v>
      </c>
      <c r="O16" s="18">
        <v>197.61799999999999</v>
      </c>
      <c r="P16" s="18">
        <v>327.64400000000001</v>
      </c>
      <c r="Q16" s="18">
        <v>231.16399999999999</v>
      </c>
      <c r="R16" s="18">
        <v>9189.9850000000006</v>
      </c>
      <c r="S16" s="18">
        <v>7405.9629999999997</v>
      </c>
      <c r="T16" s="18">
        <v>7850.0140000000001</v>
      </c>
      <c r="U16" s="18">
        <v>1339.971</v>
      </c>
      <c r="V16" s="18">
        <v>1784.0219999999999</v>
      </c>
      <c r="W16" s="16">
        <v>2009</v>
      </c>
    </row>
    <row r="17" spans="1:23" ht="13.9" customHeight="1">
      <c r="A17" s="17">
        <v>2010</v>
      </c>
      <c r="B17" s="18">
        <v>1209.3789999999999</v>
      </c>
      <c r="C17" s="18">
        <v>1714.4110000000001</v>
      </c>
      <c r="D17" s="18">
        <v>451.197</v>
      </c>
      <c r="E17" s="18">
        <v>280.98700000000002</v>
      </c>
      <c r="F17" s="18">
        <v>69.858999999999995</v>
      </c>
      <c r="G17" s="18">
        <v>242.352</v>
      </c>
      <c r="H17" s="18">
        <v>694.22500000000002</v>
      </c>
      <c r="I17" s="18">
        <v>171.57599999999999</v>
      </c>
      <c r="J17" s="18">
        <v>828.54700000000003</v>
      </c>
      <c r="K17" s="18">
        <v>1766.886</v>
      </c>
      <c r="L17" s="18">
        <v>451.02100000000002</v>
      </c>
      <c r="M17" s="18">
        <v>90.63</v>
      </c>
      <c r="N17" s="18">
        <v>460.577</v>
      </c>
      <c r="O17" s="18">
        <v>195.88900000000001</v>
      </c>
      <c r="P17" s="18">
        <v>331.08499999999998</v>
      </c>
      <c r="Q17" s="18">
        <v>237.89599999999999</v>
      </c>
      <c r="R17" s="18">
        <v>9196.5169999999998</v>
      </c>
      <c r="S17" s="18">
        <v>7398.3950000000004</v>
      </c>
      <c r="T17" s="18">
        <v>7849.5919999999996</v>
      </c>
      <c r="U17" s="18">
        <v>1346.925</v>
      </c>
      <c r="V17" s="18">
        <v>1798.1220000000001</v>
      </c>
      <c r="W17" s="16">
        <v>2010</v>
      </c>
    </row>
    <row r="18" spans="1:23" ht="13.9" customHeight="1">
      <c r="A18" s="17">
        <v>2011</v>
      </c>
      <c r="B18" s="18">
        <v>1201.0429999999999</v>
      </c>
      <c r="C18" s="18">
        <v>1709.471</v>
      </c>
      <c r="D18" s="18">
        <v>449.83100000000002</v>
      </c>
      <c r="E18" s="18">
        <v>276.79300000000001</v>
      </c>
      <c r="F18" s="18">
        <v>69.488</v>
      </c>
      <c r="G18" s="18">
        <v>248.18899999999999</v>
      </c>
      <c r="H18" s="18">
        <v>685.63400000000001</v>
      </c>
      <c r="I18" s="18">
        <v>162.869</v>
      </c>
      <c r="J18" s="18">
        <v>834.524</v>
      </c>
      <c r="K18" s="18">
        <v>1764.6489999999999</v>
      </c>
      <c r="L18" s="18">
        <v>445.87799999999999</v>
      </c>
      <c r="M18" s="18">
        <v>88.11</v>
      </c>
      <c r="N18" s="18">
        <v>459.61399999999998</v>
      </c>
      <c r="O18" s="18">
        <v>194.755</v>
      </c>
      <c r="P18" s="18">
        <v>335.33100000000002</v>
      </c>
      <c r="Q18" s="18">
        <v>239.19900000000001</v>
      </c>
      <c r="R18" s="18">
        <v>9165.3780000000006</v>
      </c>
      <c r="S18" s="18">
        <v>7382.317</v>
      </c>
      <c r="T18" s="18">
        <v>7832.1480000000001</v>
      </c>
      <c r="U18" s="18">
        <v>1333.23</v>
      </c>
      <c r="V18" s="18">
        <v>1783.0609999999999</v>
      </c>
      <c r="W18" s="16">
        <v>2011</v>
      </c>
    </row>
    <row r="19" spans="1:23" ht="13.9" customHeight="1">
      <c r="A19" s="17">
        <v>2012</v>
      </c>
      <c r="B19" s="18">
        <v>1190.383</v>
      </c>
      <c r="C19" s="18">
        <v>1683.037</v>
      </c>
      <c r="D19" s="18">
        <v>445.86399999999998</v>
      </c>
      <c r="E19" s="18">
        <v>271.48899999999998</v>
      </c>
      <c r="F19" s="18">
        <v>68.673000000000002</v>
      </c>
      <c r="G19" s="18">
        <v>244.476</v>
      </c>
      <c r="H19" s="18">
        <v>676.75400000000002</v>
      </c>
      <c r="I19" s="18">
        <v>150.25299999999999</v>
      </c>
      <c r="J19" s="18">
        <v>838.74</v>
      </c>
      <c r="K19" s="18">
        <v>1738.9559999999999</v>
      </c>
      <c r="L19" s="18">
        <v>436.16199999999998</v>
      </c>
      <c r="M19" s="18">
        <v>85.974000000000004</v>
      </c>
      <c r="N19" s="18">
        <v>456.101</v>
      </c>
      <c r="O19" s="18">
        <v>190.45500000000001</v>
      </c>
      <c r="P19" s="18">
        <v>332.68799999999999</v>
      </c>
      <c r="Q19" s="18">
        <v>235.422</v>
      </c>
      <c r="R19" s="18">
        <v>9045.4269999999997</v>
      </c>
      <c r="S19" s="18">
        <v>7295.8429999999998</v>
      </c>
      <c r="T19" s="18">
        <v>7741.7070000000003</v>
      </c>
      <c r="U19" s="18">
        <v>1303.72</v>
      </c>
      <c r="V19" s="18">
        <v>1749.5840000000001</v>
      </c>
      <c r="W19" s="16">
        <v>2012</v>
      </c>
    </row>
    <row r="20" spans="1:23" ht="13.9" customHeight="1">
      <c r="A20" s="17">
        <v>2013</v>
      </c>
      <c r="B20" s="18">
        <v>1186.078</v>
      </c>
      <c r="C20" s="18">
        <v>1653.4929999999999</v>
      </c>
      <c r="D20" s="18">
        <v>443.16300000000001</v>
      </c>
      <c r="E20" s="18">
        <v>262.31700000000001</v>
      </c>
      <c r="F20" s="18">
        <v>66.742999999999995</v>
      </c>
      <c r="G20" s="18">
        <v>239.31899999999999</v>
      </c>
      <c r="H20" s="18">
        <v>665.76400000000001</v>
      </c>
      <c r="I20" s="18">
        <v>145.16</v>
      </c>
      <c r="J20" s="18">
        <v>823.26800000000003</v>
      </c>
      <c r="K20" s="18">
        <v>1728.6189999999999</v>
      </c>
      <c r="L20" s="18">
        <v>426.49400000000003</v>
      </c>
      <c r="M20" s="18">
        <v>82.108000000000004</v>
      </c>
      <c r="N20" s="18">
        <v>447.98099999999999</v>
      </c>
      <c r="O20" s="18">
        <v>184.45400000000001</v>
      </c>
      <c r="P20" s="18">
        <v>324.71699999999998</v>
      </c>
      <c r="Q20" s="18">
        <v>225.73500000000001</v>
      </c>
      <c r="R20" s="18">
        <v>8905.4130000000005</v>
      </c>
      <c r="S20" s="18">
        <v>7196.6030000000001</v>
      </c>
      <c r="T20" s="18">
        <v>7639.7659999999996</v>
      </c>
      <c r="U20" s="18">
        <v>1265.6469999999999</v>
      </c>
      <c r="V20" s="18">
        <v>1708.81</v>
      </c>
      <c r="W20" s="16">
        <v>2013</v>
      </c>
    </row>
    <row r="21" spans="1:23" ht="13.9" customHeight="1">
      <c r="A21" s="17">
        <v>2014</v>
      </c>
      <c r="B21" s="18">
        <v>1183.9860000000001</v>
      </c>
      <c r="C21" s="18">
        <v>1616.5129999999999</v>
      </c>
      <c r="D21" s="18">
        <v>439.83199999999999</v>
      </c>
      <c r="E21" s="18">
        <v>257.02499999999998</v>
      </c>
      <c r="F21" s="18">
        <v>64.195999999999998</v>
      </c>
      <c r="G21" s="18">
        <v>233.59200000000001</v>
      </c>
      <c r="H21" s="18">
        <v>651.72900000000004</v>
      </c>
      <c r="I21" s="18">
        <v>150.75</v>
      </c>
      <c r="J21" s="18">
        <v>794.37900000000002</v>
      </c>
      <c r="K21" s="18">
        <v>1734.8520000000001</v>
      </c>
      <c r="L21" s="18">
        <v>422.35899999999998</v>
      </c>
      <c r="M21" s="18">
        <v>79.230999999999995</v>
      </c>
      <c r="N21" s="18">
        <v>434.65800000000002</v>
      </c>
      <c r="O21" s="18">
        <v>183.25399999999999</v>
      </c>
      <c r="P21" s="18">
        <v>319.41500000000002</v>
      </c>
      <c r="Q21" s="18">
        <v>218.084</v>
      </c>
      <c r="R21" s="18">
        <v>8783.8549999999996</v>
      </c>
      <c r="S21" s="18">
        <v>7100.2520000000004</v>
      </c>
      <c r="T21" s="18">
        <v>7540.0839999999998</v>
      </c>
      <c r="U21" s="18">
        <v>1243.771</v>
      </c>
      <c r="V21" s="18">
        <v>1683.6030000000001</v>
      </c>
      <c r="W21" s="16">
        <v>2014</v>
      </c>
    </row>
    <row r="22" spans="1:23" ht="13.9" customHeight="1">
      <c r="A22" s="17">
        <v>2015</v>
      </c>
      <c r="B22" s="18">
        <v>1159.933</v>
      </c>
      <c r="C22" s="18">
        <v>1588.335</v>
      </c>
      <c r="D22" s="18">
        <v>440.37200000000001</v>
      </c>
      <c r="E22" s="18">
        <v>259.904</v>
      </c>
      <c r="F22" s="18">
        <v>61.7</v>
      </c>
      <c r="G22" s="18">
        <v>229.989</v>
      </c>
      <c r="H22" s="18">
        <v>638.08399999999995</v>
      </c>
      <c r="I22" s="18">
        <v>150.971</v>
      </c>
      <c r="J22" s="18">
        <v>770.01</v>
      </c>
      <c r="K22" s="18">
        <v>1720.8140000000001</v>
      </c>
      <c r="L22" s="18">
        <v>416.82100000000003</v>
      </c>
      <c r="M22" s="18">
        <v>79.194999999999993</v>
      </c>
      <c r="N22" s="18">
        <v>422.18599999999998</v>
      </c>
      <c r="O22" s="18">
        <v>180.94800000000001</v>
      </c>
      <c r="P22" s="18">
        <v>315.01499999999999</v>
      </c>
      <c r="Q22" s="18">
        <v>214.76900000000001</v>
      </c>
      <c r="R22" s="18">
        <v>8649.0460000000003</v>
      </c>
      <c r="S22" s="18">
        <v>6979.8959999999997</v>
      </c>
      <c r="T22" s="18">
        <v>7420.268</v>
      </c>
      <c r="U22" s="18">
        <v>1228.778</v>
      </c>
      <c r="V22" s="18">
        <v>1669.15</v>
      </c>
      <c r="W22" s="16">
        <v>2015</v>
      </c>
    </row>
    <row r="23" spans="1:23" ht="13.9" customHeight="1">
      <c r="A23" s="17">
        <v>2016</v>
      </c>
      <c r="B23" s="18">
        <v>1134.3409999999999</v>
      </c>
      <c r="C23" s="18">
        <v>1566.0820000000001</v>
      </c>
      <c r="D23" s="18">
        <v>438.88900000000001</v>
      </c>
      <c r="E23" s="18">
        <v>261.55500000000001</v>
      </c>
      <c r="F23" s="18">
        <v>59.204999999999998</v>
      </c>
      <c r="G23" s="18">
        <v>229.72900000000001</v>
      </c>
      <c r="H23" s="18">
        <v>626.71400000000006</v>
      </c>
      <c r="I23" s="18">
        <v>146.58799999999999</v>
      </c>
      <c r="J23" s="18">
        <v>750.10299999999995</v>
      </c>
      <c r="K23" s="18">
        <v>1677.951</v>
      </c>
      <c r="L23" s="18">
        <v>410.24099999999999</v>
      </c>
      <c r="M23" s="18">
        <v>81.786000000000001</v>
      </c>
      <c r="N23" s="18">
        <v>412.69</v>
      </c>
      <c r="O23" s="18">
        <v>175.46100000000001</v>
      </c>
      <c r="P23" s="18">
        <v>308.28800000000001</v>
      </c>
      <c r="Q23" s="18">
        <v>205.28399999999999</v>
      </c>
      <c r="R23" s="18">
        <v>8484.9069999999992</v>
      </c>
      <c r="S23" s="18">
        <v>6844.44</v>
      </c>
      <c r="T23" s="18">
        <v>7283.3289999999997</v>
      </c>
      <c r="U23" s="18">
        <v>1201.578</v>
      </c>
      <c r="V23" s="18">
        <v>1640.4670000000001</v>
      </c>
      <c r="W23" s="16">
        <v>2016</v>
      </c>
    </row>
    <row r="24" spans="1:23" ht="13.9" customHeight="1">
      <c r="A24" s="17">
        <v>2017</v>
      </c>
      <c r="B24" s="18">
        <v>1106.6020000000001</v>
      </c>
      <c r="C24" s="18">
        <v>1526.9079999999999</v>
      </c>
      <c r="D24" s="18">
        <v>439.30399999999997</v>
      </c>
      <c r="E24" s="18">
        <v>254.654</v>
      </c>
      <c r="F24" s="18">
        <v>57.088999999999999</v>
      </c>
      <c r="G24" s="18">
        <v>226.94</v>
      </c>
      <c r="H24" s="18">
        <v>612.45500000000004</v>
      </c>
      <c r="I24" s="18">
        <v>143.63999999999999</v>
      </c>
      <c r="J24" s="18">
        <v>731.37300000000005</v>
      </c>
      <c r="K24" s="18">
        <v>1622.17</v>
      </c>
      <c r="L24" s="18">
        <v>397.798</v>
      </c>
      <c r="M24" s="18">
        <v>80.575999999999993</v>
      </c>
      <c r="N24" s="18">
        <v>400.32</v>
      </c>
      <c r="O24" s="18">
        <v>167.589</v>
      </c>
      <c r="P24" s="18">
        <v>297.49700000000001</v>
      </c>
      <c r="Q24" s="18">
        <v>193.721</v>
      </c>
      <c r="R24" s="18">
        <v>8258.6360000000004</v>
      </c>
      <c r="S24" s="18">
        <v>6659.4080000000004</v>
      </c>
      <c r="T24" s="18">
        <v>7098.7120000000004</v>
      </c>
      <c r="U24" s="18">
        <v>1159.924</v>
      </c>
      <c r="V24" s="18">
        <v>1599.2280000000001</v>
      </c>
      <c r="W24" s="16">
        <v>2017</v>
      </c>
    </row>
    <row r="25" spans="1:23" ht="13.9" customHeight="1">
      <c r="A25" s="17">
        <v>2018</v>
      </c>
      <c r="B25" s="18">
        <v>1079.0170000000001</v>
      </c>
      <c r="C25" s="18">
        <v>1491.604</v>
      </c>
      <c r="D25" s="18">
        <v>440.13799999999998</v>
      </c>
      <c r="E25" s="18">
        <v>248.459</v>
      </c>
      <c r="F25" s="18">
        <v>55.747999999999998</v>
      </c>
      <c r="G25" s="18">
        <v>219.20599999999999</v>
      </c>
      <c r="H25" s="18">
        <v>596.35699999999997</v>
      </c>
      <c r="I25" s="18">
        <v>139.76300000000001</v>
      </c>
      <c r="J25" s="18">
        <v>720.91399999999999</v>
      </c>
      <c r="K25" s="18">
        <v>1569.761</v>
      </c>
      <c r="L25" s="18">
        <v>384.50700000000001</v>
      </c>
      <c r="M25" s="18">
        <v>78.23</v>
      </c>
      <c r="N25" s="18">
        <v>385.55399999999997</v>
      </c>
      <c r="O25" s="18">
        <v>161.74700000000001</v>
      </c>
      <c r="P25" s="18">
        <v>292.63</v>
      </c>
      <c r="Q25" s="18">
        <v>187.45699999999999</v>
      </c>
      <c r="R25" s="18">
        <v>8051.0919999999996</v>
      </c>
      <c r="S25" s="18">
        <v>6487.9740000000002</v>
      </c>
      <c r="T25" s="18">
        <v>6928.1120000000001</v>
      </c>
      <c r="U25" s="18">
        <v>1122.98</v>
      </c>
      <c r="V25" s="18">
        <v>1563.1179999999999</v>
      </c>
      <c r="W25" s="16">
        <v>2018</v>
      </c>
    </row>
    <row r="26" spans="1:23" ht="13.9" customHeight="1">
      <c r="A26" s="17">
        <v>2019</v>
      </c>
      <c r="B26" s="18">
        <v>1035.441</v>
      </c>
      <c r="C26" s="18">
        <v>1450.4839999999999</v>
      </c>
      <c r="D26" s="18">
        <v>434.49099999999999</v>
      </c>
      <c r="E26" s="18">
        <v>243.191</v>
      </c>
      <c r="F26" s="18">
        <v>54.192999999999998</v>
      </c>
      <c r="G26" s="18">
        <v>210.17699999999999</v>
      </c>
      <c r="H26" s="18">
        <v>578.83799999999997</v>
      </c>
      <c r="I26" s="18">
        <v>135.74199999999999</v>
      </c>
      <c r="J26" s="18">
        <v>703.18299999999999</v>
      </c>
      <c r="K26" s="18">
        <v>1513.97</v>
      </c>
      <c r="L26" s="18">
        <v>369.37900000000002</v>
      </c>
      <c r="M26" s="18">
        <v>77.311999999999998</v>
      </c>
      <c r="N26" s="18">
        <v>370.88299999999998</v>
      </c>
      <c r="O26" s="18">
        <v>158.77799999999999</v>
      </c>
      <c r="P26" s="18">
        <v>288.73599999999999</v>
      </c>
      <c r="Q26" s="18">
        <v>183.8</v>
      </c>
      <c r="R26" s="18">
        <v>7808.598</v>
      </c>
      <c r="S26" s="18">
        <v>6281.7129999999997</v>
      </c>
      <c r="T26" s="18">
        <v>6716.2039999999997</v>
      </c>
      <c r="U26" s="18">
        <v>1092.394</v>
      </c>
      <c r="V26" s="18">
        <v>1526.885</v>
      </c>
      <c r="W26" s="16">
        <v>2019</v>
      </c>
    </row>
    <row r="27" spans="1:23" ht="13.9" customHeight="1">
      <c r="A27" s="17">
        <v>2020</v>
      </c>
      <c r="B27" s="18">
        <v>928.76599999999996</v>
      </c>
      <c r="C27" s="18">
        <v>1310.33</v>
      </c>
      <c r="D27" s="18">
        <v>381.173</v>
      </c>
      <c r="E27" s="18">
        <v>220.14099999999999</v>
      </c>
      <c r="F27" s="18">
        <v>48.031999999999996</v>
      </c>
      <c r="G27" s="18">
        <v>187.31100000000001</v>
      </c>
      <c r="H27" s="18">
        <v>523.87300000000005</v>
      </c>
      <c r="I27" s="18">
        <v>125.608</v>
      </c>
      <c r="J27" s="18">
        <v>639.51099999999997</v>
      </c>
      <c r="K27" s="18">
        <v>1355.9960000000001</v>
      </c>
      <c r="L27" s="18">
        <v>332.15199999999999</v>
      </c>
      <c r="M27" s="18">
        <v>71.436999999999998</v>
      </c>
      <c r="N27" s="18">
        <v>336.69799999999998</v>
      </c>
      <c r="O27" s="18">
        <v>144.953</v>
      </c>
      <c r="P27" s="18">
        <v>264.12</v>
      </c>
      <c r="Q27" s="18">
        <v>168.221</v>
      </c>
      <c r="R27" s="18">
        <v>7038.3220000000001</v>
      </c>
      <c r="S27" s="18">
        <v>5661.5280000000002</v>
      </c>
      <c r="T27" s="18">
        <v>6042.701</v>
      </c>
      <c r="U27" s="18">
        <v>995.62099999999998</v>
      </c>
      <c r="V27" s="18">
        <v>1376.7940000000001</v>
      </c>
      <c r="W27" s="16">
        <v>2020</v>
      </c>
    </row>
    <row r="28" spans="1:23" ht="13.9" customHeight="1">
      <c r="A28" s="17">
        <v>2021</v>
      </c>
      <c r="B28" s="18">
        <v>919.98599999999999</v>
      </c>
      <c r="C28" s="18">
        <v>1304.8109999999999</v>
      </c>
      <c r="D28" s="18">
        <v>370.09500000000003</v>
      </c>
      <c r="E28" s="18">
        <v>218.05</v>
      </c>
      <c r="F28" s="18">
        <v>46.978000000000002</v>
      </c>
      <c r="G28" s="18">
        <v>184.06800000000001</v>
      </c>
      <c r="H28" s="18">
        <v>529.69500000000005</v>
      </c>
      <c r="I28" s="18">
        <v>127.977</v>
      </c>
      <c r="J28" s="18">
        <v>638.74300000000005</v>
      </c>
      <c r="K28" s="18">
        <v>1373.1510000000001</v>
      </c>
      <c r="L28" s="18">
        <v>330.54599999999999</v>
      </c>
      <c r="M28" s="18">
        <v>72.081999999999994</v>
      </c>
      <c r="N28" s="18">
        <v>340.58499999999998</v>
      </c>
      <c r="O28" s="18">
        <v>142.97800000000001</v>
      </c>
      <c r="P28" s="18">
        <v>264.387</v>
      </c>
      <c r="Q28" s="18">
        <v>167.39</v>
      </c>
      <c r="R28" s="18">
        <v>7031.5219999999999</v>
      </c>
      <c r="S28" s="18">
        <v>5664.4470000000001</v>
      </c>
      <c r="T28" s="18">
        <v>6034.5420000000004</v>
      </c>
      <c r="U28" s="18">
        <v>996.98</v>
      </c>
      <c r="V28" s="18">
        <v>1367.075</v>
      </c>
      <c r="W28" s="16">
        <v>2021</v>
      </c>
    </row>
    <row r="29" spans="1:23" ht="13.9" customHeight="1">
      <c r="A29" s="17">
        <v>2022</v>
      </c>
      <c r="B29" s="18">
        <v>908.08900000000006</v>
      </c>
      <c r="C29" s="18">
        <v>1281.9870000000001</v>
      </c>
      <c r="D29" s="18">
        <v>372.22399999999999</v>
      </c>
      <c r="E29" s="18">
        <v>212.77799999999999</v>
      </c>
      <c r="F29" s="18">
        <v>46.076000000000001</v>
      </c>
      <c r="G29" s="18">
        <v>180.77099999999999</v>
      </c>
      <c r="H29" s="18">
        <v>528.125</v>
      </c>
      <c r="I29" s="18">
        <v>127.877</v>
      </c>
      <c r="J29" s="18">
        <v>634.00699999999995</v>
      </c>
      <c r="K29" s="18">
        <v>1371.251</v>
      </c>
      <c r="L29" s="18">
        <v>324.94600000000003</v>
      </c>
      <c r="M29" s="18">
        <v>69.271000000000001</v>
      </c>
      <c r="N29" s="18">
        <v>334.31599999999997</v>
      </c>
      <c r="O29" s="18">
        <v>140.03399999999999</v>
      </c>
      <c r="P29" s="18">
        <v>261.339</v>
      </c>
      <c r="Q29" s="18">
        <v>163.447</v>
      </c>
      <c r="R29" s="18">
        <v>6956.5379999999996</v>
      </c>
      <c r="S29" s="18">
        <v>5605.8620000000001</v>
      </c>
      <c r="T29" s="18">
        <v>5978.0860000000002</v>
      </c>
      <c r="U29" s="18">
        <v>978.452</v>
      </c>
      <c r="V29" s="18">
        <v>1350.6759999999999</v>
      </c>
      <c r="W29" s="16">
        <v>2022</v>
      </c>
    </row>
    <row r="30" spans="1:23" ht="13.9" customHeight="1">
      <c r="A30" s="17">
        <v>2023</v>
      </c>
      <c r="B30" s="18">
        <v>884.52599999999995</v>
      </c>
      <c r="C30" s="18">
        <v>1226.5440000000001</v>
      </c>
      <c r="D30" s="18">
        <v>364.23700000000002</v>
      </c>
      <c r="E30" s="18">
        <v>206.011</v>
      </c>
      <c r="F30" s="18">
        <v>44.695999999999998</v>
      </c>
      <c r="G30" s="18">
        <v>176.53</v>
      </c>
      <c r="H30" s="18">
        <v>508.47800000000001</v>
      </c>
      <c r="I30" s="18">
        <v>121.32299999999999</v>
      </c>
      <c r="J30" s="18">
        <v>616.91600000000005</v>
      </c>
      <c r="K30" s="18">
        <v>1318.6220000000001</v>
      </c>
      <c r="L30" s="18">
        <v>315.53399999999999</v>
      </c>
      <c r="M30" s="18">
        <v>65.113</v>
      </c>
      <c r="N30" s="18">
        <v>315.40100000000001</v>
      </c>
      <c r="O30" s="18">
        <v>134.90899999999999</v>
      </c>
      <c r="P30" s="18">
        <v>256.79000000000002</v>
      </c>
      <c r="Q30" s="18">
        <v>157.98599999999999</v>
      </c>
      <c r="R30" s="18">
        <v>6713.616</v>
      </c>
      <c r="S30" s="18">
        <v>5413.7489999999998</v>
      </c>
      <c r="T30" s="18">
        <v>5777.9859999999999</v>
      </c>
      <c r="U30" s="18">
        <v>935.63</v>
      </c>
      <c r="V30" s="18">
        <v>1299.867</v>
      </c>
      <c r="W30" s="16">
        <v>2023</v>
      </c>
    </row>
    <row r="31" spans="1:23" ht="13.9" customHeight="1">
      <c r="A31" s="17">
        <v>2024</v>
      </c>
      <c r="B31" s="18">
        <v>858.31500000000005</v>
      </c>
      <c r="C31" s="18">
        <v>1179.27</v>
      </c>
      <c r="D31" s="18">
        <v>348.7</v>
      </c>
      <c r="E31" s="18">
        <v>202.649</v>
      </c>
      <c r="F31" s="18">
        <v>43.773000000000003</v>
      </c>
      <c r="G31" s="18">
        <v>172.304</v>
      </c>
      <c r="H31" s="18">
        <v>492.38299999999998</v>
      </c>
      <c r="I31" s="18">
        <v>111.68300000000001</v>
      </c>
      <c r="J31" s="18">
        <v>593.77200000000005</v>
      </c>
      <c r="K31" s="18">
        <v>1279.886</v>
      </c>
      <c r="L31" s="18">
        <v>309.38</v>
      </c>
      <c r="M31" s="18">
        <v>62.048000000000002</v>
      </c>
      <c r="N31" s="18">
        <v>301.89100000000002</v>
      </c>
      <c r="O31" s="18">
        <v>129.226</v>
      </c>
      <c r="P31" s="18">
        <v>252.108</v>
      </c>
      <c r="Q31" s="18">
        <v>152.19900000000001</v>
      </c>
      <c r="R31" s="18">
        <v>6489.5870000000004</v>
      </c>
      <c r="S31" s="18">
        <v>5243.2389999999996</v>
      </c>
      <c r="T31" s="18">
        <v>5591.9390000000003</v>
      </c>
      <c r="U31" s="18">
        <v>897.64800000000002</v>
      </c>
      <c r="V31" s="18">
        <v>1246.348</v>
      </c>
      <c r="W31" s="16">
        <v>2024</v>
      </c>
    </row>
    <row r="32" spans="1:23" ht="13.9" customHeight="1">
      <c r="A32" s="17">
        <v>2025</v>
      </c>
      <c r="B32" s="18">
        <v>843.33399999999995</v>
      </c>
      <c r="C32" s="18">
        <v>1147.298</v>
      </c>
      <c r="D32" s="18">
        <v>334.14600000000002</v>
      </c>
      <c r="E32" s="18">
        <v>193.75200000000001</v>
      </c>
      <c r="F32" s="18">
        <v>43.594999999999999</v>
      </c>
      <c r="G32" s="18">
        <v>171.983</v>
      </c>
      <c r="H32" s="18">
        <v>480.084</v>
      </c>
      <c r="I32" s="18">
        <v>107.789</v>
      </c>
      <c r="J32" s="18">
        <v>581.20100000000002</v>
      </c>
      <c r="K32" s="18">
        <v>1263.0519999999999</v>
      </c>
      <c r="L32" s="18">
        <v>304.01400000000001</v>
      </c>
      <c r="M32" s="18">
        <v>59.148000000000003</v>
      </c>
      <c r="N32" s="18">
        <v>293.40100000000001</v>
      </c>
      <c r="O32" s="18">
        <v>125.02200000000001</v>
      </c>
      <c r="P32" s="18">
        <v>245.053</v>
      </c>
      <c r="Q32" s="18">
        <v>144.96199999999999</v>
      </c>
      <c r="R32" s="18">
        <v>6337.8339999999998</v>
      </c>
      <c r="S32" s="18">
        <v>5138.7619999999997</v>
      </c>
      <c r="T32" s="18">
        <v>5472.9080000000004</v>
      </c>
      <c r="U32" s="18">
        <v>864.92600000000004</v>
      </c>
      <c r="V32" s="18">
        <v>1199.0719999999999</v>
      </c>
      <c r="W32" s="16">
        <v>2025</v>
      </c>
    </row>
    <row r="33" spans="1:23" ht="9" customHeight="1">
      <c r="A33" s="17"/>
      <c r="B33" s="72"/>
      <c r="C33" s="72"/>
      <c r="D33" s="72"/>
      <c r="E33" s="72"/>
      <c r="F33" s="72"/>
      <c r="G33" s="72"/>
      <c r="H33" s="72"/>
      <c r="I33" s="73"/>
      <c r="J33" s="72"/>
      <c r="K33" s="72"/>
      <c r="L33" s="72"/>
      <c r="M33" s="72"/>
      <c r="N33" s="72"/>
      <c r="O33" s="73"/>
      <c r="P33" s="72"/>
      <c r="Q33" s="72"/>
      <c r="R33" s="72"/>
      <c r="S33" s="72"/>
      <c r="T33" s="72"/>
      <c r="U33" s="72"/>
      <c r="V33" s="72"/>
      <c r="W33" s="16"/>
    </row>
    <row r="34" spans="1:23" ht="9" customHeight="1">
      <c r="A34" s="125" t="s">
        <v>98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16"/>
    </row>
    <row r="35" spans="1:23" ht="13.9" customHeight="1">
      <c r="A35" s="17">
        <v>2000</v>
      </c>
      <c r="B35" s="90">
        <v>2264</v>
      </c>
      <c r="C35" s="90">
        <v>2292</v>
      </c>
      <c r="D35" s="90">
        <v>2182</v>
      </c>
      <c r="E35" s="90">
        <v>2231</v>
      </c>
      <c r="F35" s="90">
        <v>2244</v>
      </c>
      <c r="G35" s="90">
        <v>2205</v>
      </c>
      <c r="H35" s="90">
        <v>2239</v>
      </c>
      <c r="I35" s="90">
        <v>2257</v>
      </c>
      <c r="J35" s="90">
        <v>2288</v>
      </c>
      <c r="K35" s="90">
        <v>2242</v>
      </c>
      <c r="L35" s="90">
        <v>2290</v>
      </c>
      <c r="M35" s="90">
        <v>2258</v>
      </c>
      <c r="N35" s="90">
        <v>2230</v>
      </c>
      <c r="O35" s="90">
        <v>2231</v>
      </c>
      <c r="P35" s="90">
        <v>2270</v>
      </c>
      <c r="Q35" s="90">
        <v>2224</v>
      </c>
      <c r="R35" s="90">
        <v>2257.4</v>
      </c>
      <c r="S35" s="90">
        <v>2265.5</v>
      </c>
      <c r="T35" s="90">
        <v>2261.4</v>
      </c>
      <c r="U35" s="90">
        <v>2232.3000000000002</v>
      </c>
      <c r="V35" s="90">
        <v>2220.3000000000002</v>
      </c>
      <c r="W35" s="16">
        <v>2000</v>
      </c>
    </row>
    <row r="36" spans="1:23" ht="13.9" customHeight="1" outlineLevel="1">
      <c r="A36" s="17">
        <v>2001</v>
      </c>
      <c r="B36" s="90">
        <v>2228</v>
      </c>
      <c r="C36" s="90">
        <v>2258</v>
      </c>
      <c r="D36" s="90">
        <v>2141</v>
      </c>
      <c r="E36" s="90">
        <v>2191</v>
      </c>
      <c r="F36" s="90">
        <v>2209</v>
      </c>
      <c r="G36" s="90">
        <v>2172</v>
      </c>
      <c r="H36" s="90">
        <v>2205</v>
      </c>
      <c r="I36" s="90">
        <v>2217</v>
      </c>
      <c r="J36" s="90">
        <v>2250</v>
      </c>
      <c r="K36" s="90">
        <v>2209</v>
      </c>
      <c r="L36" s="90">
        <v>2257</v>
      </c>
      <c r="M36" s="90">
        <v>2232</v>
      </c>
      <c r="N36" s="90">
        <v>2196</v>
      </c>
      <c r="O36" s="90">
        <v>2192</v>
      </c>
      <c r="P36" s="90">
        <v>2238</v>
      </c>
      <c r="Q36" s="90">
        <v>2185</v>
      </c>
      <c r="R36" s="90">
        <v>2222.4</v>
      </c>
      <c r="S36" s="90">
        <v>2231.1999999999998</v>
      </c>
      <c r="T36" s="90">
        <v>2226.8000000000002</v>
      </c>
      <c r="U36" s="90">
        <v>2194.8000000000002</v>
      </c>
      <c r="V36" s="90">
        <v>2182.1</v>
      </c>
      <c r="W36" s="16">
        <v>2001</v>
      </c>
    </row>
    <row r="37" spans="1:23" ht="13.9" customHeight="1" outlineLevel="1">
      <c r="A37" s="17">
        <v>2002</v>
      </c>
      <c r="B37" s="90">
        <v>2191</v>
      </c>
      <c r="C37" s="90">
        <v>2223</v>
      </c>
      <c r="D37" s="90">
        <v>2113</v>
      </c>
      <c r="E37" s="90">
        <v>2163</v>
      </c>
      <c r="F37" s="90">
        <v>2172</v>
      </c>
      <c r="G37" s="90">
        <v>2133</v>
      </c>
      <c r="H37" s="90">
        <v>2170</v>
      </c>
      <c r="I37" s="90">
        <v>2185</v>
      </c>
      <c r="J37" s="90">
        <v>2209</v>
      </c>
      <c r="K37" s="90">
        <v>2172</v>
      </c>
      <c r="L37" s="90">
        <v>2216</v>
      </c>
      <c r="M37" s="90">
        <v>2193</v>
      </c>
      <c r="N37" s="90">
        <v>2166</v>
      </c>
      <c r="O37" s="90">
        <v>2164</v>
      </c>
      <c r="P37" s="90">
        <v>2203</v>
      </c>
      <c r="Q37" s="90">
        <v>2154</v>
      </c>
      <c r="R37" s="90">
        <v>2186.6</v>
      </c>
      <c r="S37" s="90">
        <v>2194.1999999999998</v>
      </c>
      <c r="T37" s="90">
        <v>2190.1999999999998</v>
      </c>
      <c r="U37" s="90">
        <v>2165</v>
      </c>
      <c r="V37" s="90">
        <v>2152.6999999999998</v>
      </c>
      <c r="W37" s="16">
        <v>2002</v>
      </c>
    </row>
    <row r="38" spans="1:23" ht="13.9" customHeight="1" outlineLevel="1">
      <c r="A38" s="17">
        <v>2003</v>
      </c>
      <c r="B38" s="90">
        <v>2160</v>
      </c>
      <c r="C38" s="90">
        <v>2188</v>
      </c>
      <c r="D38" s="90">
        <v>2084</v>
      </c>
      <c r="E38" s="90">
        <v>2133</v>
      </c>
      <c r="F38" s="90">
        <v>2138</v>
      </c>
      <c r="G38" s="90">
        <v>2100</v>
      </c>
      <c r="H38" s="90">
        <v>2141</v>
      </c>
      <c r="I38" s="90">
        <v>2157</v>
      </c>
      <c r="J38" s="90">
        <v>2176</v>
      </c>
      <c r="K38" s="90">
        <v>2140</v>
      </c>
      <c r="L38" s="90">
        <v>2179</v>
      </c>
      <c r="M38" s="90">
        <v>2160</v>
      </c>
      <c r="N38" s="90">
        <v>2134</v>
      </c>
      <c r="O38" s="90">
        <v>2137</v>
      </c>
      <c r="P38" s="90">
        <v>2170</v>
      </c>
      <c r="Q38" s="90">
        <v>2128</v>
      </c>
      <c r="R38" s="90">
        <v>2154.1999999999998</v>
      </c>
      <c r="S38" s="90">
        <v>2161.1999999999998</v>
      </c>
      <c r="T38" s="90">
        <v>2157.1</v>
      </c>
      <c r="U38" s="90">
        <v>2136</v>
      </c>
      <c r="V38" s="90">
        <v>2123.6</v>
      </c>
      <c r="W38" s="16">
        <v>2003</v>
      </c>
    </row>
    <row r="39" spans="1:23" ht="13.9" customHeight="1" outlineLevel="1">
      <c r="A39" s="17">
        <v>2004</v>
      </c>
      <c r="B39" s="90">
        <v>2138</v>
      </c>
      <c r="C39" s="90">
        <v>2161</v>
      </c>
      <c r="D39" s="90">
        <v>2069</v>
      </c>
      <c r="E39" s="90">
        <v>2119</v>
      </c>
      <c r="F39" s="90">
        <v>2109</v>
      </c>
      <c r="G39" s="90">
        <v>2076</v>
      </c>
      <c r="H39" s="90">
        <v>2117</v>
      </c>
      <c r="I39" s="90">
        <v>2139</v>
      </c>
      <c r="J39" s="90">
        <v>2146</v>
      </c>
      <c r="K39" s="90">
        <v>2114</v>
      </c>
      <c r="L39" s="90">
        <v>2154</v>
      </c>
      <c r="M39" s="90">
        <v>2135</v>
      </c>
      <c r="N39" s="90">
        <v>2124</v>
      </c>
      <c r="O39" s="90">
        <v>2124</v>
      </c>
      <c r="P39" s="90">
        <v>2142</v>
      </c>
      <c r="Q39" s="90">
        <v>2126</v>
      </c>
      <c r="R39" s="90">
        <v>2130.8000000000002</v>
      </c>
      <c r="S39" s="90">
        <v>2135.3000000000002</v>
      </c>
      <c r="T39" s="90">
        <v>2131.6999999999998</v>
      </c>
      <c r="U39" s="90">
        <v>2125.3000000000002</v>
      </c>
      <c r="V39" s="90">
        <v>2111.6999999999998</v>
      </c>
      <c r="W39" s="16">
        <v>2004</v>
      </c>
    </row>
    <row r="40" spans="1:23" ht="13.9" customHeight="1">
      <c r="A40" s="17">
        <v>2005</v>
      </c>
      <c r="B40" s="90">
        <v>2104</v>
      </c>
      <c r="C40" s="90">
        <v>2125</v>
      </c>
      <c r="D40" s="90">
        <v>2025</v>
      </c>
      <c r="E40" s="90">
        <v>2078</v>
      </c>
      <c r="F40" s="90">
        <v>2063</v>
      </c>
      <c r="G40" s="90">
        <v>2038</v>
      </c>
      <c r="H40" s="90">
        <v>2082</v>
      </c>
      <c r="I40" s="90">
        <v>2093</v>
      </c>
      <c r="J40" s="90">
        <v>2106</v>
      </c>
      <c r="K40" s="90">
        <v>2079</v>
      </c>
      <c r="L40" s="90">
        <v>2120</v>
      </c>
      <c r="M40" s="90">
        <v>2089</v>
      </c>
      <c r="N40" s="90">
        <v>2082</v>
      </c>
      <c r="O40" s="90">
        <v>2081</v>
      </c>
      <c r="P40" s="90">
        <v>2107</v>
      </c>
      <c r="Q40" s="90">
        <v>2089</v>
      </c>
      <c r="R40" s="90">
        <v>2093.6</v>
      </c>
      <c r="S40" s="90">
        <v>2099.5</v>
      </c>
      <c r="T40" s="90">
        <v>2095.4</v>
      </c>
      <c r="U40" s="90">
        <v>2083.5</v>
      </c>
      <c r="V40" s="90">
        <v>2069.1999999999998</v>
      </c>
      <c r="W40" s="16">
        <v>2005</v>
      </c>
    </row>
    <row r="41" spans="1:23" ht="13.9" customHeight="1" outlineLevel="1">
      <c r="A41" s="17">
        <v>2006</v>
      </c>
      <c r="B41" s="90">
        <v>2087</v>
      </c>
      <c r="C41" s="90">
        <v>2107</v>
      </c>
      <c r="D41" s="90">
        <v>1995</v>
      </c>
      <c r="E41" s="90">
        <v>2051</v>
      </c>
      <c r="F41" s="90">
        <v>2041</v>
      </c>
      <c r="G41" s="90">
        <v>2022</v>
      </c>
      <c r="H41" s="90">
        <v>2067</v>
      </c>
      <c r="I41" s="90">
        <v>2061</v>
      </c>
      <c r="J41" s="90">
        <v>2088</v>
      </c>
      <c r="K41" s="90">
        <v>2065</v>
      </c>
      <c r="L41" s="90">
        <v>2105</v>
      </c>
      <c r="M41" s="90">
        <v>2071</v>
      </c>
      <c r="N41" s="90">
        <v>2051</v>
      </c>
      <c r="O41" s="90">
        <v>2048</v>
      </c>
      <c r="P41" s="90">
        <v>2093</v>
      </c>
      <c r="Q41" s="90">
        <v>2056</v>
      </c>
      <c r="R41" s="90">
        <v>2074.3000000000002</v>
      </c>
      <c r="S41" s="90">
        <v>2083.1</v>
      </c>
      <c r="T41" s="90">
        <v>2078.1</v>
      </c>
      <c r="U41" s="90">
        <v>2052.6</v>
      </c>
      <c r="V41" s="90">
        <v>2038.4</v>
      </c>
      <c r="W41" s="16">
        <v>2006</v>
      </c>
    </row>
    <row r="42" spans="1:23" ht="13.9" customHeight="1" outlineLevel="1">
      <c r="A42" s="17">
        <v>2007</v>
      </c>
      <c r="B42" s="90">
        <v>2079</v>
      </c>
      <c r="C42" s="90">
        <v>2102</v>
      </c>
      <c r="D42" s="90">
        <v>1968</v>
      </c>
      <c r="E42" s="90">
        <v>2033</v>
      </c>
      <c r="F42" s="90">
        <v>2035</v>
      </c>
      <c r="G42" s="90">
        <v>2018</v>
      </c>
      <c r="H42" s="90">
        <v>2062</v>
      </c>
      <c r="I42" s="90">
        <v>2040</v>
      </c>
      <c r="J42" s="90">
        <v>2085</v>
      </c>
      <c r="K42" s="90">
        <v>2060</v>
      </c>
      <c r="L42" s="90">
        <v>2100</v>
      </c>
      <c r="M42" s="90">
        <v>2064</v>
      </c>
      <c r="N42" s="90">
        <v>2029</v>
      </c>
      <c r="O42" s="90">
        <v>2029</v>
      </c>
      <c r="P42" s="90">
        <v>2090</v>
      </c>
      <c r="Q42" s="90">
        <v>2034</v>
      </c>
      <c r="R42" s="90">
        <v>2065.9</v>
      </c>
      <c r="S42" s="90">
        <v>2078</v>
      </c>
      <c r="T42" s="90">
        <v>2071.8000000000002</v>
      </c>
      <c r="U42" s="90">
        <v>2032</v>
      </c>
      <c r="V42" s="90">
        <v>2016.1</v>
      </c>
      <c r="W42" s="16">
        <v>2007</v>
      </c>
    </row>
    <row r="43" spans="1:23" ht="13.9" customHeight="1" outlineLevel="1">
      <c r="A43" s="17">
        <v>2008</v>
      </c>
      <c r="B43" s="90">
        <v>2071</v>
      </c>
      <c r="C43" s="90">
        <v>2097</v>
      </c>
      <c r="D43" s="90">
        <v>1958</v>
      </c>
      <c r="E43" s="90">
        <v>2027</v>
      </c>
      <c r="F43" s="90">
        <v>2025</v>
      </c>
      <c r="G43" s="90">
        <v>2013</v>
      </c>
      <c r="H43" s="90">
        <v>2059</v>
      </c>
      <c r="I43" s="90">
        <v>2036</v>
      </c>
      <c r="J43" s="90">
        <v>2082</v>
      </c>
      <c r="K43" s="90">
        <v>2054</v>
      </c>
      <c r="L43" s="90">
        <v>2093</v>
      </c>
      <c r="M43" s="90">
        <v>2060</v>
      </c>
      <c r="N43" s="90">
        <v>2029</v>
      </c>
      <c r="O43" s="90">
        <v>2031</v>
      </c>
      <c r="P43" s="90">
        <v>2080</v>
      </c>
      <c r="Q43" s="90">
        <v>2032</v>
      </c>
      <c r="R43" s="90">
        <v>2060.5</v>
      </c>
      <c r="S43" s="90">
        <v>2072.3000000000002</v>
      </c>
      <c r="T43" s="90">
        <v>2065.6999999999998</v>
      </c>
      <c r="U43" s="90">
        <v>2030</v>
      </c>
      <c r="V43" s="90">
        <v>2011.9</v>
      </c>
      <c r="W43" s="16">
        <v>2008</v>
      </c>
    </row>
    <row r="44" spans="1:23" ht="13.9" customHeight="1" outlineLevel="1">
      <c r="A44" s="17">
        <v>2009</v>
      </c>
      <c r="B44" s="90">
        <v>2053</v>
      </c>
      <c r="C44" s="90">
        <v>2081</v>
      </c>
      <c r="D44" s="90">
        <v>1943</v>
      </c>
      <c r="E44" s="90">
        <v>2015</v>
      </c>
      <c r="F44" s="90">
        <v>2013</v>
      </c>
      <c r="G44" s="90">
        <v>1990</v>
      </c>
      <c r="H44" s="90">
        <v>2046</v>
      </c>
      <c r="I44" s="90">
        <v>2027</v>
      </c>
      <c r="J44" s="90">
        <v>2069</v>
      </c>
      <c r="K44" s="90">
        <v>2038</v>
      </c>
      <c r="L44" s="90">
        <v>2077</v>
      </c>
      <c r="M44" s="90">
        <v>2050</v>
      </c>
      <c r="N44" s="90">
        <v>2021</v>
      </c>
      <c r="O44" s="90">
        <v>2027</v>
      </c>
      <c r="P44" s="90">
        <v>2062</v>
      </c>
      <c r="Q44" s="90">
        <v>2020</v>
      </c>
      <c r="R44" s="90">
        <v>2045.4</v>
      </c>
      <c r="S44" s="90">
        <v>2056.4</v>
      </c>
      <c r="T44" s="90">
        <v>2049.6</v>
      </c>
      <c r="U44" s="90">
        <v>2021.1</v>
      </c>
      <c r="V44" s="90">
        <v>2001</v>
      </c>
      <c r="W44" s="16">
        <v>2009</v>
      </c>
    </row>
    <row r="45" spans="1:23" ht="13.9" customHeight="1">
      <c r="A45" s="17">
        <v>2010</v>
      </c>
      <c r="B45" s="90">
        <v>2042</v>
      </c>
      <c r="C45" s="90">
        <v>2069</v>
      </c>
      <c r="D45" s="90">
        <v>1936</v>
      </c>
      <c r="E45" s="90">
        <v>2010</v>
      </c>
      <c r="F45" s="90">
        <v>1994</v>
      </c>
      <c r="G45" s="90">
        <v>1977</v>
      </c>
      <c r="H45" s="90">
        <v>2032</v>
      </c>
      <c r="I45" s="90">
        <v>2023</v>
      </c>
      <c r="J45" s="90">
        <v>2060</v>
      </c>
      <c r="K45" s="90">
        <v>2030</v>
      </c>
      <c r="L45" s="90">
        <v>2066</v>
      </c>
      <c r="M45" s="90">
        <v>2036</v>
      </c>
      <c r="N45" s="90">
        <v>2013</v>
      </c>
      <c r="O45" s="90">
        <v>2024</v>
      </c>
      <c r="P45" s="90">
        <v>2055</v>
      </c>
      <c r="Q45" s="90">
        <v>2014</v>
      </c>
      <c r="R45" s="90">
        <v>2035.5</v>
      </c>
      <c r="S45" s="90">
        <v>2045.7</v>
      </c>
      <c r="T45" s="90">
        <v>2039</v>
      </c>
      <c r="U45" s="90">
        <v>2015.4</v>
      </c>
      <c r="V45" s="90">
        <v>1994.9</v>
      </c>
      <c r="W45" s="16">
        <v>2010</v>
      </c>
    </row>
    <row r="46" spans="1:23" ht="13.9" customHeight="1">
      <c r="A46" s="17">
        <v>2011</v>
      </c>
      <c r="B46" s="90">
        <v>2026</v>
      </c>
      <c r="C46" s="90">
        <v>2055</v>
      </c>
      <c r="D46" s="90">
        <v>1937</v>
      </c>
      <c r="E46" s="90">
        <v>2013</v>
      </c>
      <c r="F46" s="90">
        <v>1964</v>
      </c>
      <c r="G46" s="90">
        <v>1964</v>
      </c>
      <c r="H46" s="90">
        <v>2012</v>
      </c>
      <c r="I46" s="90">
        <v>2025</v>
      </c>
      <c r="J46" s="90">
        <v>2048</v>
      </c>
      <c r="K46" s="90">
        <v>2014</v>
      </c>
      <c r="L46" s="90">
        <v>2051</v>
      </c>
      <c r="M46" s="90">
        <v>2010</v>
      </c>
      <c r="N46" s="90">
        <v>2007</v>
      </c>
      <c r="O46" s="90">
        <v>2024</v>
      </c>
      <c r="P46" s="90">
        <v>2041</v>
      </c>
      <c r="Q46" s="90">
        <v>2013</v>
      </c>
      <c r="R46" s="90">
        <v>2022.8</v>
      </c>
      <c r="S46" s="90">
        <v>2029.9</v>
      </c>
      <c r="T46" s="90">
        <v>2024.3</v>
      </c>
      <c r="U46" s="90">
        <v>2013.9</v>
      </c>
      <c r="V46" s="90">
        <v>1993.9</v>
      </c>
      <c r="W46" s="16">
        <v>2011</v>
      </c>
    </row>
    <row r="47" spans="1:23" ht="13.9" customHeight="1">
      <c r="A47" s="17">
        <v>2012</v>
      </c>
      <c r="B47" s="90">
        <v>1999</v>
      </c>
      <c r="C47" s="90">
        <v>2030</v>
      </c>
      <c r="D47" s="90">
        <v>1915</v>
      </c>
      <c r="E47" s="90">
        <v>1992</v>
      </c>
      <c r="F47" s="90">
        <v>1933</v>
      </c>
      <c r="G47" s="90">
        <v>1942</v>
      </c>
      <c r="H47" s="90">
        <v>1986</v>
      </c>
      <c r="I47" s="90">
        <v>2011</v>
      </c>
      <c r="J47" s="90">
        <v>2022</v>
      </c>
      <c r="K47" s="90">
        <v>1988</v>
      </c>
      <c r="L47" s="90">
        <v>2025</v>
      </c>
      <c r="M47" s="90">
        <v>1984</v>
      </c>
      <c r="N47" s="90">
        <v>1982</v>
      </c>
      <c r="O47" s="90">
        <v>2001</v>
      </c>
      <c r="P47" s="90">
        <v>2014</v>
      </c>
      <c r="Q47" s="90">
        <v>1993</v>
      </c>
      <c r="R47" s="90">
        <v>1998.1</v>
      </c>
      <c r="S47" s="90">
        <v>2004.5</v>
      </c>
      <c r="T47" s="90">
        <v>1999.1</v>
      </c>
      <c r="U47" s="90">
        <v>1992.2</v>
      </c>
      <c r="V47" s="90">
        <v>1972</v>
      </c>
      <c r="W47" s="16">
        <v>2012</v>
      </c>
    </row>
    <row r="48" spans="1:23" ht="13.9" customHeight="1">
      <c r="A48" s="17">
        <v>2013</v>
      </c>
      <c r="B48" s="90">
        <v>1977</v>
      </c>
      <c r="C48" s="90">
        <v>2011</v>
      </c>
      <c r="D48" s="90">
        <v>1895</v>
      </c>
      <c r="E48" s="90">
        <v>1971</v>
      </c>
      <c r="F48" s="90">
        <v>1916</v>
      </c>
      <c r="G48" s="90">
        <v>1924</v>
      </c>
      <c r="H48" s="90">
        <v>1968</v>
      </c>
      <c r="I48" s="90">
        <v>1992</v>
      </c>
      <c r="J48" s="90">
        <v>2005</v>
      </c>
      <c r="K48" s="90">
        <v>1968</v>
      </c>
      <c r="L48" s="90">
        <v>2008</v>
      </c>
      <c r="M48" s="90">
        <v>1971</v>
      </c>
      <c r="N48" s="90">
        <v>1962</v>
      </c>
      <c r="O48" s="90">
        <v>1981</v>
      </c>
      <c r="P48" s="90">
        <v>1993</v>
      </c>
      <c r="Q48" s="90">
        <v>1977</v>
      </c>
      <c r="R48" s="90">
        <v>1978.5</v>
      </c>
      <c r="S48" s="90">
        <v>1985</v>
      </c>
      <c r="T48" s="90">
        <v>1979.5</v>
      </c>
      <c r="U48" s="90">
        <v>1972.8</v>
      </c>
      <c r="V48" s="90">
        <v>1952</v>
      </c>
      <c r="W48" s="16">
        <v>2013</v>
      </c>
    </row>
    <row r="49" spans="1:23" ht="13.9" customHeight="1">
      <c r="A49" s="17">
        <v>2014</v>
      </c>
      <c r="B49" s="90">
        <v>1963</v>
      </c>
      <c r="C49" s="90">
        <v>1998</v>
      </c>
      <c r="D49" s="90">
        <v>1879</v>
      </c>
      <c r="E49" s="90">
        <v>1962</v>
      </c>
      <c r="F49" s="90">
        <v>1913</v>
      </c>
      <c r="G49" s="90">
        <v>1916</v>
      </c>
      <c r="H49" s="90">
        <v>1956</v>
      </c>
      <c r="I49" s="90">
        <v>1970</v>
      </c>
      <c r="J49" s="90">
        <v>1999</v>
      </c>
      <c r="K49" s="90">
        <v>1957</v>
      </c>
      <c r="L49" s="90">
        <v>1997</v>
      </c>
      <c r="M49" s="90">
        <v>1974</v>
      </c>
      <c r="N49" s="90">
        <v>1953</v>
      </c>
      <c r="O49" s="90">
        <v>1968</v>
      </c>
      <c r="P49" s="90">
        <v>1980</v>
      </c>
      <c r="Q49" s="90">
        <v>1966</v>
      </c>
      <c r="R49" s="90">
        <v>1966.8</v>
      </c>
      <c r="S49" s="90">
        <v>1973.5</v>
      </c>
      <c r="T49" s="90">
        <v>1967.7</v>
      </c>
      <c r="U49" s="90">
        <v>1961.5</v>
      </c>
      <c r="V49" s="90">
        <v>1939.2</v>
      </c>
      <c r="W49" s="16">
        <v>2014</v>
      </c>
    </row>
    <row r="50" spans="1:23" ht="13.9" customHeight="1">
      <c r="A50" s="17">
        <v>2015</v>
      </c>
      <c r="B50" s="90">
        <v>1957</v>
      </c>
      <c r="C50" s="90">
        <v>1990</v>
      </c>
      <c r="D50" s="90">
        <v>1870</v>
      </c>
      <c r="E50" s="90">
        <v>1954</v>
      </c>
      <c r="F50" s="90">
        <v>1915</v>
      </c>
      <c r="G50" s="90">
        <v>1912</v>
      </c>
      <c r="H50" s="90">
        <v>1949</v>
      </c>
      <c r="I50" s="90">
        <v>1962</v>
      </c>
      <c r="J50" s="90">
        <v>1990</v>
      </c>
      <c r="K50" s="90">
        <v>1949</v>
      </c>
      <c r="L50" s="90">
        <v>1986</v>
      </c>
      <c r="M50" s="90">
        <v>1961</v>
      </c>
      <c r="N50" s="90">
        <v>1950</v>
      </c>
      <c r="O50" s="90">
        <v>1962</v>
      </c>
      <c r="P50" s="90">
        <v>1974</v>
      </c>
      <c r="Q50" s="90">
        <v>1959</v>
      </c>
      <c r="R50" s="90">
        <v>1959.5</v>
      </c>
      <c r="S50" s="90">
        <v>1966</v>
      </c>
      <c r="T50" s="90">
        <v>1960.1</v>
      </c>
      <c r="U50" s="90">
        <v>1955.8</v>
      </c>
      <c r="V50" s="90">
        <v>1932.6</v>
      </c>
      <c r="W50" s="16">
        <v>2015</v>
      </c>
    </row>
    <row r="51" spans="1:23" ht="13.9" customHeight="1">
      <c r="A51" s="17">
        <v>2016</v>
      </c>
      <c r="B51" s="90">
        <v>1951</v>
      </c>
      <c r="C51" s="90">
        <v>1978</v>
      </c>
      <c r="D51" s="90">
        <v>1855</v>
      </c>
      <c r="E51" s="90">
        <v>1935</v>
      </c>
      <c r="F51" s="90">
        <v>1910</v>
      </c>
      <c r="G51" s="90">
        <v>1900</v>
      </c>
      <c r="H51" s="90">
        <v>1935</v>
      </c>
      <c r="I51" s="90">
        <v>1948</v>
      </c>
      <c r="J51" s="90">
        <v>1974</v>
      </c>
      <c r="K51" s="90">
        <v>1934</v>
      </c>
      <c r="L51" s="90">
        <v>1970</v>
      </c>
      <c r="M51" s="90">
        <v>1928</v>
      </c>
      <c r="N51" s="90">
        <v>1934</v>
      </c>
      <c r="O51" s="90">
        <v>1955</v>
      </c>
      <c r="P51" s="90">
        <v>1963</v>
      </c>
      <c r="Q51" s="90">
        <v>1942</v>
      </c>
      <c r="R51" s="90">
        <v>1946.1</v>
      </c>
      <c r="S51" s="90">
        <v>1953.2</v>
      </c>
      <c r="T51" s="90">
        <v>1947</v>
      </c>
      <c r="U51" s="90">
        <v>1940.4</v>
      </c>
      <c r="V51" s="90">
        <v>1916.7</v>
      </c>
      <c r="W51" s="16">
        <v>2016</v>
      </c>
    </row>
    <row r="52" spans="1:23" ht="13.9" customHeight="1">
      <c r="A52" s="17">
        <v>2017</v>
      </c>
      <c r="B52" s="90">
        <v>1932</v>
      </c>
      <c r="C52" s="90">
        <v>1956</v>
      </c>
      <c r="D52" s="90">
        <v>1835</v>
      </c>
      <c r="E52" s="90">
        <v>1915</v>
      </c>
      <c r="F52" s="90">
        <v>1891</v>
      </c>
      <c r="G52" s="90">
        <v>1874</v>
      </c>
      <c r="H52" s="90">
        <v>1911</v>
      </c>
      <c r="I52" s="90">
        <v>1925</v>
      </c>
      <c r="J52" s="90">
        <v>1950</v>
      </c>
      <c r="K52" s="90">
        <v>1912</v>
      </c>
      <c r="L52" s="90">
        <v>1949</v>
      </c>
      <c r="M52" s="90">
        <v>1898</v>
      </c>
      <c r="N52" s="90">
        <v>1911</v>
      </c>
      <c r="O52" s="90">
        <v>1936</v>
      </c>
      <c r="P52" s="90">
        <v>1941</v>
      </c>
      <c r="Q52" s="90">
        <v>1918</v>
      </c>
      <c r="R52" s="90">
        <v>1923.7</v>
      </c>
      <c r="S52" s="90">
        <v>1930.9</v>
      </c>
      <c r="T52" s="90">
        <v>1924.7</v>
      </c>
      <c r="U52" s="90">
        <v>1918.1</v>
      </c>
      <c r="V52" s="90">
        <v>1894.6</v>
      </c>
      <c r="W52" s="16">
        <v>2017</v>
      </c>
    </row>
    <row r="53" spans="1:23" ht="13.9" customHeight="1">
      <c r="A53" s="17">
        <v>2018</v>
      </c>
      <c r="B53" s="90">
        <v>1909</v>
      </c>
      <c r="C53" s="90">
        <v>1934</v>
      </c>
      <c r="D53" s="90">
        <v>1818</v>
      </c>
      <c r="E53" s="90">
        <v>1896</v>
      </c>
      <c r="F53" s="90">
        <v>1870</v>
      </c>
      <c r="G53" s="90">
        <v>1851</v>
      </c>
      <c r="H53" s="90">
        <v>1892</v>
      </c>
      <c r="I53" s="90">
        <v>1903</v>
      </c>
      <c r="J53" s="90">
        <v>1931</v>
      </c>
      <c r="K53" s="90">
        <v>1894</v>
      </c>
      <c r="L53" s="90">
        <v>1932</v>
      </c>
      <c r="M53" s="90">
        <v>1881</v>
      </c>
      <c r="N53" s="90">
        <v>1889</v>
      </c>
      <c r="O53" s="90">
        <v>1909</v>
      </c>
      <c r="P53" s="90">
        <v>1924</v>
      </c>
      <c r="Q53" s="90">
        <v>1896</v>
      </c>
      <c r="R53" s="90">
        <v>1903.8</v>
      </c>
      <c r="S53" s="90">
        <v>1911.2</v>
      </c>
      <c r="T53" s="90">
        <v>1905</v>
      </c>
      <c r="U53" s="90">
        <v>1896.3</v>
      </c>
      <c r="V53" s="90">
        <v>1873.5</v>
      </c>
      <c r="W53" s="16">
        <v>2018</v>
      </c>
    </row>
    <row r="54" spans="1:23" ht="13.9" customHeight="1">
      <c r="A54" s="17">
        <v>2019</v>
      </c>
      <c r="B54" s="90">
        <v>1886</v>
      </c>
      <c r="C54" s="90">
        <v>1909</v>
      </c>
      <c r="D54" s="90">
        <v>1805</v>
      </c>
      <c r="E54" s="90">
        <v>1884</v>
      </c>
      <c r="F54" s="90">
        <v>1842</v>
      </c>
      <c r="G54" s="90">
        <v>1830</v>
      </c>
      <c r="H54" s="90">
        <v>1874</v>
      </c>
      <c r="I54" s="90">
        <v>1894</v>
      </c>
      <c r="J54" s="90">
        <v>1908</v>
      </c>
      <c r="K54" s="90">
        <v>1873</v>
      </c>
      <c r="L54" s="90">
        <v>1910</v>
      </c>
      <c r="M54" s="90">
        <v>1862</v>
      </c>
      <c r="N54" s="90">
        <v>1877</v>
      </c>
      <c r="O54" s="90">
        <v>1893</v>
      </c>
      <c r="P54" s="90">
        <v>1901</v>
      </c>
      <c r="Q54" s="90">
        <v>1883</v>
      </c>
      <c r="R54" s="90">
        <v>1883.4</v>
      </c>
      <c r="S54" s="90">
        <v>1889</v>
      </c>
      <c r="T54" s="90">
        <v>1883.3</v>
      </c>
      <c r="U54" s="90">
        <v>1884</v>
      </c>
      <c r="V54" s="90">
        <v>1860.9</v>
      </c>
      <c r="W54" s="16">
        <v>2019</v>
      </c>
    </row>
    <row r="55" spans="1:23" ht="13.9" customHeight="1">
      <c r="A55" s="17">
        <v>2020</v>
      </c>
      <c r="B55" s="90">
        <v>1742</v>
      </c>
      <c r="C55" s="90">
        <v>1768</v>
      </c>
      <c r="D55" s="90">
        <v>1644</v>
      </c>
      <c r="E55" s="90">
        <v>1759</v>
      </c>
      <c r="F55" s="90">
        <v>1690</v>
      </c>
      <c r="G55" s="90">
        <v>1670</v>
      </c>
      <c r="H55" s="90">
        <v>1732</v>
      </c>
      <c r="I55" s="90">
        <v>1763</v>
      </c>
      <c r="J55" s="90">
        <v>1772</v>
      </c>
      <c r="K55" s="90">
        <v>1731</v>
      </c>
      <c r="L55" s="90">
        <v>1768</v>
      </c>
      <c r="M55" s="90">
        <v>1718</v>
      </c>
      <c r="N55" s="90">
        <v>1751</v>
      </c>
      <c r="O55" s="90">
        <v>1768</v>
      </c>
      <c r="P55" s="90">
        <v>1758</v>
      </c>
      <c r="Q55" s="90">
        <v>1759</v>
      </c>
      <c r="R55" s="90">
        <v>1742.6</v>
      </c>
      <c r="S55" s="90">
        <v>1746.9</v>
      </c>
      <c r="T55" s="90">
        <v>1740.1</v>
      </c>
      <c r="U55" s="90">
        <v>1757.9</v>
      </c>
      <c r="V55" s="90">
        <v>1725</v>
      </c>
      <c r="W55" s="16">
        <v>2020</v>
      </c>
    </row>
    <row r="56" spans="1:23" ht="13.9" customHeight="1">
      <c r="A56" s="17">
        <v>2021</v>
      </c>
      <c r="B56" s="90">
        <v>1781</v>
      </c>
      <c r="C56" s="90">
        <v>1808</v>
      </c>
      <c r="D56" s="90">
        <v>1686</v>
      </c>
      <c r="E56" s="90">
        <v>1803</v>
      </c>
      <c r="F56" s="90">
        <v>1731</v>
      </c>
      <c r="G56" s="90">
        <v>1707</v>
      </c>
      <c r="H56" s="90">
        <v>1769</v>
      </c>
      <c r="I56" s="90">
        <v>1814</v>
      </c>
      <c r="J56" s="90">
        <v>1813</v>
      </c>
      <c r="K56" s="90">
        <v>1768</v>
      </c>
      <c r="L56" s="90">
        <v>1806</v>
      </c>
      <c r="M56" s="90">
        <v>1749</v>
      </c>
      <c r="N56" s="90">
        <v>1797</v>
      </c>
      <c r="O56" s="90">
        <v>1818</v>
      </c>
      <c r="P56" s="90">
        <v>1804</v>
      </c>
      <c r="Q56" s="90">
        <v>1813</v>
      </c>
      <c r="R56" s="90">
        <v>1782.8</v>
      </c>
      <c r="S56" s="90">
        <v>1785.6</v>
      </c>
      <c r="T56" s="90">
        <v>1779.1</v>
      </c>
      <c r="U56" s="90">
        <v>1805.8</v>
      </c>
      <c r="V56" s="90">
        <v>1771.7</v>
      </c>
      <c r="W56" s="16">
        <v>2021</v>
      </c>
    </row>
    <row r="57" spans="1:23" ht="14.1" customHeight="1">
      <c r="A57" s="17">
        <v>2022</v>
      </c>
      <c r="B57" s="90">
        <v>1797</v>
      </c>
      <c r="C57" s="90">
        <v>1826</v>
      </c>
      <c r="D57" s="90">
        <v>1726</v>
      </c>
      <c r="E57" s="90">
        <v>1816</v>
      </c>
      <c r="F57" s="90">
        <v>1769</v>
      </c>
      <c r="G57" s="90">
        <v>1732</v>
      </c>
      <c r="H57" s="90">
        <v>1785</v>
      </c>
      <c r="I57" s="90">
        <v>1839</v>
      </c>
      <c r="J57" s="90">
        <v>1833</v>
      </c>
      <c r="K57" s="90">
        <v>1783</v>
      </c>
      <c r="L57" s="90">
        <v>1818</v>
      </c>
      <c r="M57" s="90">
        <v>1759</v>
      </c>
      <c r="N57" s="90">
        <v>1815</v>
      </c>
      <c r="O57" s="90">
        <v>1836</v>
      </c>
      <c r="P57" s="90">
        <v>1824</v>
      </c>
      <c r="Q57" s="90">
        <v>1829</v>
      </c>
      <c r="R57" s="90">
        <v>1801.3</v>
      </c>
      <c r="S57" s="90">
        <v>1802.6</v>
      </c>
      <c r="T57" s="90">
        <v>1797.7</v>
      </c>
      <c r="U57" s="90">
        <v>1823.7</v>
      </c>
      <c r="V57" s="90">
        <v>1795.7</v>
      </c>
      <c r="W57" s="16">
        <v>2022</v>
      </c>
    </row>
    <row r="58" spans="1:23" ht="13.9" customHeight="1">
      <c r="A58" s="17">
        <v>2023</v>
      </c>
      <c r="B58" s="90">
        <v>1769</v>
      </c>
      <c r="C58" s="90">
        <v>1797</v>
      </c>
      <c r="D58" s="90">
        <v>1702</v>
      </c>
      <c r="E58" s="90">
        <v>1781</v>
      </c>
      <c r="F58" s="90">
        <v>1758</v>
      </c>
      <c r="G58" s="90">
        <v>1710</v>
      </c>
      <c r="H58" s="90">
        <v>1760</v>
      </c>
      <c r="I58" s="90">
        <v>1807</v>
      </c>
      <c r="J58" s="90">
        <v>1808</v>
      </c>
      <c r="K58" s="90">
        <v>1755</v>
      </c>
      <c r="L58" s="90">
        <v>1781</v>
      </c>
      <c r="M58" s="90">
        <v>1734</v>
      </c>
      <c r="N58" s="90">
        <v>1783</v>
      </c>
      <c r="O58" s="90">
        <v>1804</v>
      </c>
      <c r="P58" s="90">
        <v>1796</v>
      </c>
      <c r="Q58" s="90">
        <v>1796</v>
      </c>
      <c r="R58" s="90">
        <v>1772.8</v>
      </c>
      <c r="S58" s="90">
        <v>1774.7</v>
      </c>
      <c r="T58" s="90">
        <v>1769.9</v>
      </c>
      <c r="U58" s="90">
        <v>1790.9</v>
      </c>
      <c r="V58" s="90">
        <v>1765</v>
      </c>
      <c r="W58" s="16">
        <v>2023</v>
      </c>
    </row>
    <row r="59" spans="1:23" ht="13.9" customHeight="1">
      <c r="A59" s="17">
        <v>2024</v>
      </c>
      <c r="B59" s="90">
        <v>1748</v>
      </c>
      <c r="C59" s="90">
        <v>1775</v>
      </c>
      <c r="D59" s="90">
        <v>1683</v>
      </c>
      <c r="E59" s="90">
        <v>1761</v>
      </c>
      <c r="F59" s="90">
        <v>1741</v>
      </c>
      <c r="G59" s="90">
        <v>1698</v>
      </c>
      <c r="H59" s="90">
        <v>1744</v>
      </c>
      <c r="I59" s="90">
        <v>1784</v>
      </c>
      <c r="J59" s="90">
        <v>1788</v>
      </c>
      <c r="K59" s="90">
        <v>1735</v>
      </c>
      <c r="L59" s="90">
        <v>1754</v>
      </c>
      <c r="M59" s="90">
        <v>1717</v>
      </c>
      <c r="N59" s="90">
        <v>1757</v>
      </c>
      <c r="O59" s="90">
        <v>1781</v>
      </c>
      <c r="P59" s="90">
        <v>1777</v>
      </c>
      <c r="Q59" s="90">
        <v>1770</v>
      </c>
      <c r="R59" s="90">
        <v>1752</v>
      </c>
      <c r="S59" s="90">
        <v>1754.3</v>
      </c>
      <c r="T59" s="90">
        <v>1749.7</v>
      </c>
      <c r="U59" s="90">
        <v>1766.7</v>
      </c>
      <c r="V59" s="90">
        <v>1742.6</v>
      </c>
      <c r="W59" s="16">
        <v>2024</v>
      </c>
    </row>
    <row r="60" spans="1:23" ht="13.9" customHeight="1">
      <c r="A60" s="17">
        <v>2025</v>
      </c>
      <c r="B60" s="90">
        <v>1725</v>
      </c>
      <c r="C60" s="90">
        <v>1753</v>
      </c>
      <c r="D60" s="90">
        <v>1661</v>
      </c>
      <c r="E60" s="90">
        <v>1739</v>
      </c>
      <c r="F60" s="90">
        <v>1713</v>
      </c>
      <c r="G60" s="90">
        <v>1676</v>
      </c>
      <c r="H60" s="90">
        <v>1726</v>
      </c>
      <c r="I60" s="90">
        <v>1758</v>
      </c>
      <c r="J60" s="90">
        <v>1759</v>
      </c>
      <c r="K60" s="90">
        <v>1713</v>
      </c>
      <c r="L60" s="90">
        <v>1728</v>
      </c>
      <c r="M60" s="90">
        <v>1698</v>
      </c>
      <c r="N60" s="90">
        <v>1726</v>
      </c>
      <c r="O60" s="90">
        <v>1754</v>
      </c>
      <c r="P60" s="90">
        <v>1757</v>
      </c>
      <c r="Q60" s="90">
        <v>1742</v>
      </c>
      <c r="R60" s="90">
        <v>1728.8</v>
      </c>
      <c r="S60" s="90">
        <v>1731.6</v>
      </c>
      <c r="T60" s="90">
        <v>1727.1</v>
      </c>
      <c r="U60" s="90">
        <v>1739.5</v>
      </c>
      <c r="V60" s="90">
        <v>1716.8</v>
      </c>
      <c r="W60" s="16">
        <v>2025</v>
      </c>
    </row>
    <row r="61" spans="1:23" ht="9" customHeight="1">
      <c r="A61" s="70"/>
      <c r="B61" s="7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0"/>
      <c r="W61" s="74"/>
    </row>
    <row r="62" spans="1:23">
      <c r="A62" s="156" t="s">
        <v>230</v>
      </c>
      <c r="B62" s="157"/>
      <c r="C62" s="24"/>
      <c r="D62" s="24"/>
      <c r="E62" s="24"/>
      <c r="F62" s="24"/>
      <c r="G62" s="158"/>
      <c r="H62" s="158"/>
      <c r="I62" s="158"/>
      <c r="J62" s="23"/>
    </row>
    <row r="63" spans="1:23">
      <c r="A63" s="131" t="s">
        <v>231</v>
      </c>
      <c r="B63" s="159"/>
      <c r="C63" s="24"/>
      <c r="D63" s="24"/>
      <c r="E63" s="24"/>
      <c r="F63" s="24"/>
      <c r="G63" s="158"/>
      <c r="H63" s="158"/>
      <c r="I63" s="158"/>
      <c r="R63" s="93"/>
    </row>
    <row r="64" spans="1:23">
      <c r="A64" s="154" t="s">
        <v>232</v>
      </c>
    </row>
    <row r="66" spans="1:22">
      <c r="A66" s="160" t="s">
        <v>233</v>
      </c>
      <c r="B66"/>
      <c r="C66"/>
      <c r="D66"/>
      <c r="E66"/>
      <c r="F66"/>
    </row>
    <row r="67" spans="1:22">
      <c r="A67" s="160" t="s">
        <v>234</v>
      </c>
      <c r="B67" s="161" t="s">
        <v>235</v>
      </c>
      <c r="C67" s="24"/>
      <c r="D67" s="24"/>
      <c r="E67" s="24"/>
      <c r="F67" s="24"/>
    </row>
    <row r="68" spans="1:22">
      <c r="A68" s="160" t="s">
        <v>236</v>
      </c>
      <c r="B68" s="161" t="s">
        <v>237</v>
      </c>
      <c r="C68" s="24"/>
      <c r="D68" s="24"/>
      <c r="E68" s="24"/>
      <c r="F68" s="24"/>
    </row>
    <row r="69" spans="1:22">
      <c r="A69" s="160" t="s">
        <v>238</v>
      </c>
      <c r="B69" s="161" t="s">
        <v>239</v>
      </c>
      <c r="C69" s="24"/>
      <c r="D69" s="24"/>
      <c r="E69" s="24"/>
      <c r="F69" s="24"/>
    </row>
    <row r="70" spans="1:22">
      <c r="A70" s="160" t="s">
        <v>22</v>
      </c>
      <c r="B70" s="161" t="s">
        <v>240</v>
      </c>
      <c r="C70" s="24"/>
      <c r="D70" s="24"/>
      <c r="E70" s="24"/>
      <c r="F70" s="24"/>
    </row>
    <row r="71" spans="1:22">
      <c r="A71" s="160" t="s">
        <v>241</v>
      </c>
      <c r="B71" s="161" t="s">
        <v>242</v>
      </c>
      <c r="C71" s="24"/>
      <c r="D71" s="24"/>
      <c r="E71" s="24"/>
      <c r="F71" s="24"/>
    </row>
    <row r="72" spans="1:22">
      <c r="A72" s="160" t="s">
        <v>243</v>
      </c>
      <c r="B72" s="161" t="s">
        <v>244</v>
      </c>
      <c r="C72" s="24"/>
      <c r="D72" s="24"/>
      <c r="E72" s="24"/>
      <c r="F72" s="24"/>
    </row>
    <row r="73" spans="1:22">
      <c r="A73" s="160" t="s">
        <v>23</v>
      </c>
      <c r="B73" s="161" t="s">
        <v>245</v>
      </c>
      <c r="C73" s="24"/>
      <c r="D73" s="24"/>
      <c r="E73" s="24"/>
      <c r="F73" s="24"/>
    </row>
    <row r="80" spans="1:2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2:2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2:2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2:2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2:2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</sheetData>
  <mergeCells count="22">
    <mergeCell ref="F2:F4"/>
    <mergeCell ref="G2:G4"/>
    <mergeCell ref="H2:H4"/>
    <mergeCell ref="I2:I4"/>
    <mergeCell ref="W2:W4"/>
    <mergeCell ref="S3:T3"/>
    <mergeCell ref="U3:V3"/>
    <mergeCell ref="J2:J4"/>
    <mergeCell ref="K2:K4"/>
    <mergeCell ref="L2:L4"/>
    <mergeCell ref="A2:A4"/>
    <mergeCell ref="B2:B4"/>
    <mergeCell ref="C2:C4"/>
    <mergeCell ref="D2:D4"/>
    <mergeCell ref="E2:E4"/>
    <mergeCell ref="P2:P4"/>
    <mergeCell ref="Q2:Q4"/>
    <mergeCell ref="R2:R4"/>
    <mergeCell ref="S2:V2"/>
    <mergeCell ref="M2:M4"/>
    <mergeCell ref="N2:N4"/>
    <mergeCell ref="O2:O4"/>
  </mergeCells>
  <hyperlinks>
    <hyperlink ref="A64" location="Inhaltsverzeichnis!A1" display="Link zurück zum Inhaltsverzeichnis"/>
  </hyperlinks>
  <pageMargins left="0.78740157480314965" right="0.78740157480314965" top="0.98425196850393704" bottom="0.28999999999999998" header="0.51181102362204722" footer="0.27559055118110237"/>
  <pageSetup paperSize="9" fitToWidth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2"/>
  <sheetViews>
    <sheetView zoomScaleNormal="100" workbookViewId="0">
      <selection activeCell="AF13" sqref="AF13"/>
    </sheetView>
  </sheetViews>
  <sheetFormatPr baseColWidth="10" defaultColWidth="11.5703125" defaultRowHeight="12" customHeight="1" outlineLevelCol="1"/>
  <cols>
    <col min="1" max="1" width="5.7109375" style="24" customWidth="1"/>
    <col min="2" max="2" width="47.85546875" style="24" customWidth="1"/>
    <col min="3" max="3" width="8.28515625" style="24" customWidth="1"/>
    <col min="4" max="7" width="8.28515625" style="24" customWidth="1" outlineLevel="1"/>
    <col min="8" max="8" width="8.28515625" style="24" customWidth="1"/>
    <col min="9" max="12" width="8.28515625" style="24" customWidth="1" outlineLevel="1"/>
    <col min="13" max="13" width="8.28515625" style="24" customWidth="1"/>
    <col min="14" max="17" width="8.28515625" style="24" customWidth="1" outlineLevel="1"/>
    <col min="18" max="18" width="8.28515625" style="24" customWidth="1"/>
    <col min="19" max="28" width="7.42578125" style="24" customWidth="1"/>
    <col min="29" max="29" width="10.5703125" style="24" customWidth="1"/>
    <col min="30" max="16384" width="11.5703125" style="24"/>
  </cols>
  <sheetData>
    <row r="1" spans="1:29" ht="20.25" customHeight="1">
      <c r="A1" s="140" t="s">
        <v>165</v>
      </c>
    </row>
    <row r="2" spans="1:29" ht="14.1" customHeight="1">
      <c r="A2" s="122" t="s">
        <v>52</v>
      </c>
      <c r="B2" s="122" t="s">
        <v>113</v>
      </c>
      <c r="C2" s="53">
        <v>2000</v>
      </c>
      <c r="D2" s="53">
        <v>2001</v>
      </c>
      <c r="E2" s="53">
        <v>2002</v>
      </c>
      <c r="F2" s="29">
        <v>2003</v>
      </c>
      <c r="G2" s="53">
        <v>2004</v>
      </c>
      <c r="H2" s="29">
        <v>2005</v>
      </c>
      <c r="I2" s="52">
        <v>2006</v>
      </c>
      <c r="J2" s="29">
        <v>2007</v>
      </c>
      <c r="K2" s="52">
        <v>2008</v>
      </c>
      <c r="L2" s="123">
        <v>2009</v>
      </c>
      <c r="M2" s="123">
        <v>2010</v>
      </c>
      <c r="N2" s="122">
        <v>2011</v>
      </c>
      <c r="O2" s="123">
        <v>2012</v>
      </c>
      <c r="P2" s="75">
        <v>2013</v>
      </c>
      <c r="Q2" s="75">
        <v>2014</v>
      </c>
      <c r="R2" s="123">
        <v>2015</v>
      </c>
      <c r="S2" s="122">
        <v>2016</v>
      </c>
      <c r="T2" s="122">
        <v>2017</v>
      </c>
      <c r="U2" s="123">
        <v>2018</v>
      </c>
      <c r="V2" s="75">
        <v>2019</v>
      </c>
      <c r="W2" s="123">
        <v>2020</v>
      </c>
      <c r="X2" s="75">
        <v>2021</v>
      </c>
      <c r="Y2" s="123">
        <v>2022</v>
      </c>
      <c r="Z2" s="123">
        <v>2023</v>
      </c>
      <c r="AA2" s="75">
        <v>2024</v>
      </c>
      <c r="AB2" s="121">
        <v>2025</v>
      </c>
      <c r="AC2" s="123" t="s">
        <v>52</v>
      </c>
    </row>
    <row r="3" spans="1:29" ht="14.1" customHeight="1">
      <c r="A3" s="117"/>
      <c r="B3" s="117"/>
      <c r="C3" s="144"/>
      <c r="D3" s="144"/>
      <c r="E3" s="144"/>
      <c r="F3" s="144"/>
      <c r="G3" s="144"/>
      <c r="H3" s="144"/>
      <c r="I3" s="144"/>
      <c r="J3" s="144"/>
      <c r="K3" s="144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19"/>
    </row>
    <row r="4" spans="1:29" s="124" customFormat="1" ht="14.1" customHeight="1">
      <c r="A4" s="129" t="s">
        <v>95</v>
      </c>
      <c r="B4" s="142"/>
      <c r="C4" s="132"/>
      <c r="D4" s="132"/>
      <c r="E4" s="132"/>
      <c r="F4" s="132"/>
      <c r="G4" s="132"/>
      <c r="AC4" s="143"/>
    </row>
    <row r="5" spans="1:29" ht="14.1" customHeight="1">
      <c r="A5" s="37" t="s">
        <v>25</v>
      </c>
      <c r="B5" s="38" t="s">
        <v>53</v>
      </c>
      <c r="C5" s="103">
        <v>49.548999999999999</v>
      </c>
      <c r="D5" s="103">
        <v>45.896999999999998</v>
      </c>
      <c r="E5" s="103">
        <v>43.933999999999997</v>
      </c>
      <c r="F5" s="103">
        <v>43.627000000000002</v>
      </c>
      <c r="G5" s="103">
        <v>43.57</v>
      </c>
      <c r="H5" s="103">
        <v>40.162999999999997</v>
      </c>
      <c r="I5" s="103">
        <v>39.143999999999998</v>
      </c>
      <c r="J5" s="103">
        <v>39.649000000000001</v>
      </c>
      <c r="K5" s="103">
        <v>38.503999999999998</v>
      </c>
      <c r="L5" s="103">
        <v>36.811999999999998</v>
      </c>
      <c r="M5" s="103">
        <v>36.728000000000002</v>
      </c>
      <c r="N5" s="103">
        <v>36.612000000000002</v>
      </c>
      <c r="O5" s="103">
        <v>35.423999999999999</v>
      </c>
      <c r="P5" s="103">
        <v>33.750999999999998</v>
      </c>
      <c r="Q5" s="103">
        <v>33.064</v>
      </c>
      <c r="R5" s="103">
        <v>33.112000000000002</v>
      </c>
      <c r="S5" s="103">
        <v>34.624000000000002</v>
      </c>
      <c r="T5" s="103">
        <v>34.482999999999997</v>
      </c>
      <c r="U5" s="103">
        <v>31.952999999999999</v>
      </c>
      <c r="V5" s="103">
        <v>30.297000000000001</v>
      </c>
      <c r="W5" s="103">
        <v>29.745000000000001</v>
      </c>
      <c r="X5" s="103">
        <v>30.416</v>
      </c>
      <c r="Y5" s="103">
        <v>30.016999999999999</v>
      </c>
      <c r="Z5" s="103">
        <v>29.646000000000001</v>
      </c>
      <c r="AA5" s="103">
        <v>28.844999999999999</v>
      </c>
      <c r="AB5" s="103">
        <v>28.050999999999998</v>
      </c>
      <c r="AC5" s="39" t="s">
        <v>25</v>
      </c>
    </row>
    <row r="6" spans="1:29" ht="14.1" customHeight="1">
      <c r="A6" s="37" t="s">
        <v>123</v>
      </c>
      <c r="B6" s="38" t="s">
        <v>54</v>
      </c>
      <c r="C6" s="77">
        <v>513.07000000000005</v>
      </c>
      <c r="D6" s="77">
        <v>468.995</v>
      </c>
      <c r="E6" s="77">
        <v>442.11099999999999</v>
      </c>
      <c r="F6" s="77">
        <v>423.93400000000003</v>
      </c>
      <c r="G6" s="77">
        <v>424.048</v>
      </c>
      <c r="H6" s="77">
        <v>402.27800000000002</v>
      </c>
      <c r="I6" s="77">
        <v>406.77800000000002</v>
      </c>
      <c r="J6" s="77">
        <v>418.84500000000003</v>
      </c>
      <c r="K6" s="77">
        <v>423.52699999999999</v>
      </c>
      <c r="L6" s="103">
        <v>409.58199999999999</v>
      </c>
      <c r="M6" s="103">
        <v>417.97300000000001</v>
      </c>
      <c r="N6" s="103">
        <v>428.47500000000002</v>
      </c>
      <c r="O6" s="103">
        <v>421.55200000000002</v>
      </c>
      <c r="P6" s="103">
        <v>417.82</v>
      </c>
      <c r="Q6" s="103">
        <v>420.71100000000001</v>
      </c>
      <c r="R6" s="103">
        <v>417.65100000000001</v>
      </c>
      <c r="S6" s="103">
        <v>411.91699999999997</v>
      </c>
      <c r="T6" s="103">
        <v>408.48899999999998</v>
      </c>
      <c r="U6" s="103">
        <v>407.17500000000001</v>
      </c>
      <c r="V6" s="103">
        <v>402.33499999999998</v>
      </c>
      <c r="W6" s="103">
        <v>386.10399999999998</v>
      </c>
      <c r="X6" s="103">
        <v>388.46899999999999</v>
      </c>
      <c r="Y6" s="103">
        <v>374.887</v>
      </c>
      <c r="Z6" s="103">
        <v>365.62099999999998</v>
      </c>
      <c r="AA6" s="103">
        <v>358.64400000000001</v>
      </c>
      <c r="AB6" s="103">
        <v>346.91399999999999</v>
      </c>
      <c r="AC6" s="39" t="s">
        <v>123</v>
      </c>
    </row>
    <row r="7" spans="1:29" ht="14.1" customHeight="1">
      <c r="A7" s="37" t="s">
        <v>124</v>
      </c>
      <c r="B7" s="38" t="s">
        <v>55</v>
      </c>
      <c r="C7" s="77">
        <v>277.447</v>
      </c>
      <c r="D7" s="77">
        <v>270.495</v>
      </c>
      <c r="E7" s="77">
        <v>268.60500000000002</v>
      </c>
      <c r="F7" s="77">
        <v>261.947</v>
      </c>
      <c r="G7" s="77">
        <v>267.69799999999998</v>
      </c>
      <c r="H7" s="77">
        <v>261.61799999999999</v>
      </c>
      <c r="I7" s="77">
        <v>266.226</v>
      </c>
      <c r="J7" s="77">
        <v>276.28899999999999</v>
      </c>
      <c r="K7" s="77">
        <v>284.48</v>
      </c>
      <c r="L7" s="77">
        <v>272.56700000000001</v>
      </c>
      <c r="M7" s="77">
        <v>277.56599999999997</v>
      </c>
      <c r="N7" s="77">
        <v>284.23899999999998</v>
      </c>
      <c r="O7" s="77">
        <v>280.12700000000001</v>
      </c>
      <c r="P7" s="77">
        <v>282.875</v>
      </c>
      <c r="Q7" s="77">
        <v>285.899</v>
      </c>
      <c r="R7" s="77">
        <v>285.03800000000001</v>
      </c>
      <c r="S7" s="77">
        <v>281.572</v>
      </c>
      <c r="T7" s="77">
        <v>280.16899999999998</v>
      </c>
      <c r="U7" s="77">
        <v>280.404</v>
      </c>
      <c r="V7" s="77">
        <v>276.09699999999998</v>
      </c>
      <c r="W7" s="77">
        <v>263.40600000000001</v>
      </c>
      <c r="X7" s="77">
        <v>266.72500000000002</v>
      </c>
      <c r="Y7" s="77">
        <v>258.63400000000001</v>
      </c>
      <c r="Z7" s="77">
        <v>254.24700000000001</v>
      </c>
      <c r="AA7" s="77">
        <v>248.90299999999999</v>
      </c>
      <c r="AB7" s="77">
        <v>241.09700000000001</v>
      </c>
      <c r="AC7" s="39" t="s">
        <v>124</v>
      </c>
    </row>
    <row r="8" spans="1:29" ht="14.1" customHeight="1">
      <c r="A8" s="37" t="s">
        <v>27</v>
      </c>
      <c r="B8" s="38" t="s">
        <v>57</v>
      </c>
      <c r="C8" s="77">
        <v>236.126</v>
      </c>
      <c r="D8" s="77">
        <v>229.80199999999999</v>
      </c>
      <c r="E8" s="77">
        <v>228.09899999999999</v>
      </c>
      <c r="F8" s="77">
        <v>225.05</v>
      </c>
      <c r="G8" s="77">
        <v>230.66399999999999</v>
      </c>
      <c r="H8" s="77">
        <v>226.369</v>
      </c>
      <c r="I8" s="77">
        <v>231.221</v>
      </c>
      <c r="J8" s="77">
        <v>241.31299999999999</v>
      </c>
      <c r="K8" s="77">
        <v>249.815</v>
      </c>
      <c r="L8" s="77">
        <v>238.76400000000001</v>
      </c>
      <c r="M8" s="77">
        <v>244.113</v>
      </c>
      <c r="N8" s="77">
        <v>251.131</v>
      </c>
      <c r="O8" s="77">
        <v>247.452</v>
      </c>
      <c r="P8" s="77">
        <v>249.73699999999999</v>
      </c>
      <c r="Q8" s="77">
        <v>252.42500000000001</v>
      </c>
      <c r="R8" s="77">
        <v>250.50200000000001</v>
      </c>
      <c r="S8" s="77">
        <v>247.322</v>
      </c>
      <c r="T8" s="77">
        <v>246.655</v>
      </c>
      <c r="U8" s="77">
        <v>247.05799999999999</v>
      </c>
      <c r="V8" s="77">
        <v>242.66</v>
      </c>
      <c r="W8" s="77">
        <v>231.351</v>
      </c>
      <c r="X8" s="77">
        <v>234.172</v>
      </c>
      <c r="Y8" s="77">
        <v>226.97399999999999</v>
      </c>
      <c r="Z8" s="77">
        <v>222.989</v>
      </c>
      <c r="AA8" s="77">
        <v>216.88200000000001</v>
      </c>
      <c r="AB8" s="77">
        <v>208.50800000000001</v>
      </c>
      <c r="AC8" s="39" t="s">
        <v>27</v>
      </c>
    </row>
    <row r="9" spans="1:29" ht="14.1" customHeight="1">
      <c r="A9" s="37" t="s">
        <v>30</v>
      </c>
      <c r="B9" s="38" t="s">
        <v>59</v>
      </c>
      <c r="C9" s="77">
        <v>235.62299999999999</v>
      </c>
      <c r="D9" s="77">
        <v>198.5</v>
      </c>
      <c r="E9" s="77">
        <v>173.506</v>
      </c>
      <c r="F9" s="77">
        <v>161.98699999999999</v>
      </c>
      <c r="G9" s="77">
        <v>156.35</v>
      </c>
      <c r="H9" s="77">
        <v>140.66</v>
      </c>
      <c r="I9" s="77">
        <v>140.55199999999999</v>
      </c>
      <c r="J9" s="77">
        <v>142.55600000000001</v>
      </c>
      <c r="K9" s="77">
        <v>139.047</v>
      </c>
      <c r="L9" s="77">
        <v>137.01499999999999</v>
      </c>
      <c r="M9" s="77">
        <v>140.40700000000001</v>
      </c>
      <c r="N9" s="77">
        <v>144.23599999999999</v>
      </c>
      <c r="O9" s="77">
        <v>141.42500000000001</v>
      </c>
      <c r="P9" s="77">
        <v>134.94499999999999</v>
      </c>
      <c r="Q9" s="77">
        <v>134.81200000000001</v>
      </c>
      <c r="R9" s="77">
        <v>132.613</v>
      </c>
      <c r="S9" s="77">
        <v>130.345</v>
      </c>
      <c r="T9" s="77">
        <v>128.32</v>
      </c>
      <c r="U9" s="77">
        <v>126.771</v>
      </c>
      <c r="V9" s="77">
        <v>126.238</v>
      </c>
      <c r="W9" s="77">
        <v>122.69799999999999</v>
      </c>
      <c r="X9" s="77">
        <v>121.744</v>
      </c>
      <c r="Y9" s="77">
        <v>116.253</v>
      </c>
      <c r="Z9" s="77">
        <v>111.374</v>
      </c>
      <c r="AA9" s="77">
        <v>109.741</v>
      </c>
      <c r="AB9" s="77">
        <v>105.81699999999999</v>
      </c>
      <c r="AC9" s="39" t="s">
        <v>30</v>
      </c>
    </row>
    <row r="10" spans="1:29" ht="14.1" customHeight="1">
      <c r="A10" s="37" t="s">
        <v>125</v>
      </c>
      <c r="B10" s="38" t="s">
        <v>60</v>
      </c>
      <c r="C10" s="77">
        <v>1136.375</v>
      </c>
      <c r="D10" s="77">
        <v>1126.6990000000001</v>
      </c>
      <c r="E10" s="77">
        <v>1113.8009999999999</v>
      </c>
      <c r="F10" s="77">
        <v>1096.489</v>
      </c>
      <c r="G10" s="77">
        <v>1098.8209999999999</v>
      </c>
      <c r="H10" s="77">
        <v>1088.5820000000001</v>
      </c>
      <c r="I10" s="77">
        <v>1122.146</v>
      </c>
      <c r="J10" s="77">
        <v>1132.115</v>
      </c>
      <c r="K10" s="77">
        <v>1109.7929999999999</v>
      </c>
      <c r="L10" s="103">
        <v>1077.123</v>
      </c>
      <c r="M10" s="103">
        <v>1088.289</v>
      </c>
      <c r="N10" s="103">
        <v>1073.481</v>
      </c>
      <c r="O10" s="103">
        <v>1047.386</v>
      </c>
      <c r="P10" s="103">
        <v>1028.9970000000001</v>
      </c>
      <c r="Q10" s="103">
        <v>1019.55</v>
      </c>
      <c r="R10" s="103">
        <v>1022.515</v>
      </c>
      <c r="S10" s="103">
        <v>1019.523</v>
      </c>
      <c r="T10" s="103">
        <v>1021.361</v>
      </c>
      <c r="U10" s="103">
        <v>1016.122</v>
      </c>
      <c r="V10" s="103">
        <v>1012.223</v>
      </c>
      <c r="W10" s="103">
        <v>958.96100000000001</v>
      </c>
      <c r="X10" s="103">
        <v>975.86900000000003</v>
      </c>
      <c r="Y10" s="103">
        <v>964.928</v>
      </c>
      <c r="Z10" s="103">
        <v>965.79700000000003</v>
      </c>
      <c r="AA10" s="103">
        <v>968.80200000000002</v>
      </c>
      <c r="AB10" s="103">
        <v>962.34199999999998</v>
      </c>
      <c r="AC10" s="39" t="s">
        <v>125</v>
      </c>
    </row>
    <row r="11" spans="1:29" ht="14.1" customHeight="1">
      <c r="A11" s="37" t="s">
        <v>126</v>
      </c>
      <c r="B11" s="38" t="s">
        <v>76</v>
      </c>
      <c r="C11" s="21">
        <v>410.46899999999999</v>
      </c>
      <c r="D11" s="21">
        <v>396.19400000000002</v>
      </c>
      <c r="E11" s="21">
        <v>384.44099999999997</v>
      </c>
      <c r="F11" s="21">
        <v>373.95600000000002</v>
      </c>
      <c r="G11" s="21">
        <v>376.18799999999999</v>
      </c>
      <c r="H11" s="21">
        <v>362.113</v>
      </c>
      <c r="I11" s="21">
        <v>363.78199999999998</v>
      </c>
      <c r="J11" s="21">
        <v>366.52</v>
      </c>
      <c r="K11" s="21">
        <v>358.85899999999998</v>
      </c>
      <c r="L11" s="21">
        <v>350.75400000000002</v>
      </c>
      <c r="M11" s="21">
        <v>349.93200000000002</v>
      </c>
      <c r="N11" s="21">
        <v>350.53300000000002</v>
      </c>
      <c r="O11" s="21">
        <v>343.40499999999997</v>
      </c>
      <c r="P11" s="21">
        <v>335.83600000000001</v>
      </c>
      <c r="Q11" s="21">
        <v>329.709</v>
      </c>
      <c r="R11" s="21">
        <v>328.37400000000002</v>
      </c>
      <c r="S11" s="21">
        <v>327.66899999999998</v>
      </c>
      <c r="T11" s="21">
        <v>328.18</v>
      </c>
      <c r="U11" s="21">
        <v>331.798</v>
      </c>
      <c r="V11" s="21">
        <v>329.20600000000002</v>
      </c>
      <c r="W11" s="21">
        <v>303.80599999999998</v>
      </c>
      <c r="X11" s="21">
        <v>304.81400000000002</v>
      </c>
      <c r="Y11" s="21">
        <v>308.71499999999997</v>
      </c>
      <c r="Z11" s="21">
        <v>308.44200000000001</v>
      </c>
      <c r="AA11" s="21">
        <v>304.34199999999998</v>
      </c>
      <c r="AB11" s="21">
        <v>298.00299999999999</v>
      </c>
      <c r="AC11" s="39" t="s">
        <v>126</v>
      </c>
    </row>
    <row r="12" spans="1:29" ht="14.1" customHeight="1">
      <c r="A12" s="37" t="s">
        <v>127</v>
      </c>
      <c r="B12" s="38" t="s">
        <v>77</v>
      </c>
      <c r="C12" s="21">
        <v>386.38600000000002</v>
      </c>
      <c r="D12" s="21">
        <v>371.517</v>
      </c>
      <c r="E12" s="21">
        <v>360.62700000000001</v>
      </c>
      <c r="F12" s="21">
        <v>350.40100000000001</v>
      </c>
      <c r="G12" s="21">
        <v>352.07</v>
      </c>
      <c r="H12" s="21">
        <v>338.52300000000002</v>
      </c>
      <c r="I12" s="21">
        <v>339.49299999999999</v>
      </c>
      <c r="J12" s="21">
        <v>342.55700000000002</v>
      </c>
      <c r="K12" s="21">
        <v>335.37900000000002</v>
      </c>
      <c r="L12" s="21">
        <v>329.49200000000002</v>
      </c>
      <c r="M12" s="21">
        <v>329.68200000000002</v>
      </c>
      <c r="N12" s="21">
        <v>330.49900000000002</v>
      </c>
      <c r="O12" s="21">
        <v>323.97699999999998</v>
      </c>
      <c r="P12" s="21">
        <v>316.00900000000001</v>
      </c>
      <c r="Q12" s="21">
        <v>309.13499999999999</v>
      </c>
      <c r="R12" s="21">
        <v>309.04199999999997</v>
      </c>
      <c r="S12" s="21">
        <v>308.58999999999997</v>
      </c>
      <c r="T12" s="21">
        <v>308.80799999999999</v>
      </c>
      <c r="U12" s="21">
        <v>313.54500000000002</v>
      </c>
      <c r="V12" s="21">
        <v>310.54300000000001</v>
      </c>
      <c r="W12" s="21">
        <v>285.07299999999998</v>
      </c>
      <c r="X12" s="21">
        <v>285.51600000000002</v>
      </c>
      <c r="Y12" s="21">
        <v>290.28300000000002</v>
      </c>
      <c r="Z12" s="21">
        <v>289.64100000000002</v>
      </c>
      <c r="AA12" s="21">
        <v>285.46499999999997</v>
      </c>
      <c r="AB12" s="21">
        <v>279.23399999999998</v>
      </c>
      <c r="AC12" s="39" t="s">
        <v>127</v>
      </c>
    </row>
    <row r="13" spans="1:29" ht="14.1" customHeight="1">
      <c r="A13" s="37" t="s">
        <v>33</v>
      </c>
      <c r="B13" s="38" t="s">
        <v>64</v>
      </c>
      <c r="C13" s="21">
        <v>24.082999999999998</v>
      </c>
      <c r="D13" s="21">
        <v>24.677</v>
      </c>
      <c r="E13" s="21">
        <v>23.814</v>
      </c>
      <c r="F13" s="21">
        <v>23.555</v>
      </c>
      <c r="G13" s="21">
        <v>24.117999999999999</v>
      </c>
      <c r="H13" s="21">
        <v>23.59</v>
      </c>
      <c r="I13" s="21">
        <v>24.289000000000001</v>
      </c>
      <c r="J13" s="21">
        <v>23.963000000000001</v>
      </c>
      <c r="K13" s="21">
        <v>23.48</v>
      </c>
      <c r="L13" s="21">
        <v>21.262</v>
      </c>
      <c r="M13" s="21">
        <v>20.25</v>
      </c>
      <c r="N13" s="21">
        <v>20.033999999999999</v>
      </c>
      <c r="O13" s="21">
        <v>19.428000000000001</v>
      </c>
      <c r="P13" s="21">
        <v>19.827000000000002</v>
      </c>
      <c r="Q13" s="21">
        <v>20.574000000000002</v>
      </c>
      <c r="R13" s="21">
        <v>19.332000000000001</v>
      </c>
      <c r="S13" s="21">
        <v>19.079000000000001</v>
      </c>
      <c r="T13" s="21">
        <v>19.372</v>
      </c>
      <c r="U13" s="21">
        <v>18.253</v>
      </c>
      <c r="V13" s="21">
        <v>18.663</v>
      </c>
      <c r="W13" s="21">
        <v>18.733000000000001</v>
      </c>
      <c r="X13" s="21">
        <v>19.297999999999998</v>
      </c>
      <c r="Y13" s="21">
        <v>18.431999999999999</v>
      </c>
      <c r="Z13" s="21">
        <v>18.800999999999998</v>
      </c>
      <c r="AA13" s="21">
        <v>18.876999999999999</v>
      </c>
      <c r="AB13" s="21">
        <v>18.768999999999998</v>
      </c>
      <c r="AC13" s="39" t="s">
        <v>33</v>
      </c>
    </row>
    <row r="14" spans="1:29" ht="14.1" customHeight="1">
      <c r="A14" s="37" t="s">
        <v>128</v>
      </c>
      <c r="B14" s="38" t="s">
        <v>65</v>
      </c>
      <c r="C14" s="21">
        <v>191.77799999999999</v>
      </c>
      <c r="D14" s="21">
        <v>191.60499999999999</v>
      </c>
      <c r="E14" s="21">
        <v>190.339</v>
      </c>
      <c r="F14" s="21">
        <v>191.56</v>
      </c>
      <c r="G14" s="21">
        <v>195.46100000000001</v>
      </c>
      <c r="H14" s="21">
        <v>203.84299999999999</v>
      </c>
      <c r="I14" s="21">
        <v>223.19399999999999</v>
      </c>
      <c r="J14" s="21">
        <v>238.07900000000001</v>
      </c>
      <c r="K14" s="21">
        <v>236.71799999999999</v>
      </c>
      <c r="L14" s="21">
        <v>226.62700000000001</v>
      </c>
      <c r="M14" s="21">
        <v>235.09700000000001</v>
      </c>
      <c r="N14" s="21">
        <v>235.61199999999999</v>
      </c>
      <c r="O14" s="21">
        <v>228.815</v>
      </c>
      <c r="P14" s="21">
        <v>221.916</v>
      </c>
      <c r="Q14" s="21">
        <v>219.488</v>
      </c>
      <c r="R14" s="21">
        <v>221.24199999999999</v>
      </c>
      <c r="S14" s="21">
        <v>219.839</v>
      </c>
      <c r="T14" s="21">
        <v>217.881</v>
      </c>
      <c r="U14" s="21">
        <v>210.488</v>
      </c>
      <c r="V14" s="21">
        <v>205.56800000000001</v>
      </c>
      <c r="W14" s="21">
        <v>192.58500000000001</v>
      </c>
      <c r="X14" s="21">
        <v>197.89099999999999</v>
      </c>
      <c r="Y14" s="21">
        <v>189.65600000000001</v>
      </c>
      <c r="Z14" s="21">
        <v>189.221</v>
      </c>
      <c r="AA14" s="21">
        <v>189.72800000000001</v>
      </c>
      <c r="AB14" s="21">
        <v>188.334</v>
      </c>
      <c r="AC14" s="39" t="s">
        <v>128</v>
      </c>
    </row>
    <row r="15" spans="1:29" ht="14.1" customHeight="1">
      <c r="A15" s="37" t="s">
        <v>39</v>
      </c>
      <c r="B15" s="38" t="s">
        <v>116</v>
      </c>
      <c r="C15" s="21">
        <v>33.920999999999999</v>
      </c>
      <c r="D15" s="21">
        <v>34.404000000000003</v>
      </c>
      <c r="E15" s="21">
        <v>34.889000000000003</v>
      </c>
      <c r="F15" s="21">
        <v>35.075000000000003</v>
      </c>
      <c r="G15" s="21">
        <v>36.052999999999997</v>
      </c>
      <c r="H15" s="21">
        <v>36.536000000000001</v>
      </c>
      <c r="I15" s="21">
        <v>36.4</v>
      </c>
      <c r="J15" s="21">
        <v>34.771999999999998</v>
      </c>
      <c r="K15" s="21">
        <v>32.573999999999998</v>
      </c>
      <c r="L15" s="21">
        <v>30.451000000000001</v>
      </c>
      <c r="M15" s="21">
        <v>30.6</v>
      </c>
      <c r="N15" s="21">
        <v>30.478999999999999</v>
      </c>
      <c r="O15" s="21">
        <v>29.928000000000001</v>
      </c>
      <c r="P15" s="21">
        <v>29.888999999999999</v>
      </c>
      <c r="Q15" s="21">
        <v>28.901</v>
      </c>
      <c r="R15" s="21">
        <v>28.521999999999998</v>
      </c>
      <c r="S15" s="21">
        <v>26.696000000000002</v>
      </c>
      <c r="T15" s="21">
        <v>25.122</v>
      </c>
      <c r="U15" s="21">
        <v>24.352</v>
      </c>
      <c r="V15" s="21">
        <v>24.027000000000001</v>
      </c>
      <c r="W15" s="21">
        <v>22.949000000000002</v>
      </c>
      <c r="X15" s="21">
        <v>23.57</v>
      </c>
      <c r="Y15" s="21">
        <v>22.074000000000002</v>
      </c>
      <c r="Z15" s="21">
        <v>21.341000000000001</v>
      </c>
      <c r="AA15" s="21">
        <v>20.498999999999999</v>
      </c>
      <c r="AB15" s="21">
        <v>20.646000000000001</v>
      </c>
      <c r="AC15" s="39" t="s">
        <v>39</v>
      </c>
    </row>
    <row r="16" spans="1:29" ht="14.1" customHeight="1">
      <c r="A16" s="37" t="s">
        <v>40</v>
      </c>
      <c r="B16" s="38" t="s">
        <v>66</v>
      </c>
      <c r="C16" s="21">
        <v>19.384</v>
      </c>
      <c r="D16" s="21">
        <v>18.103999999999999</v>
      </c>
      <c r="E16" s="21">
        <v>17.907</v>
      </c>
      <c r="F16" s="21">
        <v>18.359000000000002</v>
      </c>
      <c r="G16" s="21">
        <v>18.609000000000002</v>
      </c>
      <c r="H16" s="21">
        <v>17.64</v>
      </c>
      <c r="I16" s="21">
        <v>17.927</v>
      </c>
      <c r="J16" s="21">
        <v>18.369</v>
      </c>
      <c r="K16" s="21">
        <v>17.395</v>
      </c>
      <c r="L16" s="21">
        <v>16.741</v>
      </c>
      <c r="M16" s="21">
        <v>17.167999999999999</v>
      </c>
      <c r="N16" s="21">
        <v>16.96</v>
      </c>
      <c r="O16" s="21">
        <v>16.431999999999999</v>
      </c>
      <c r="P16" s="21">
        <v>15.744</v>
      </c>
      <c r="Q16" s="21">
        <v>15.381</v>
      </c>
      <c r="R16" s="21">
        <v>14.912000000000001</v>
      </c>
      <c r="S16" s="21">
        <v>14.801</v>
      </c>
      <c r="T16" s="21">
        <v>14.516</v>
      </c>
      <c r="U16" s="21">
        <v>14.083</v>
      </c>
      <c r="V16" s="21">
        <v>13.837999999999999</v>
      </c>
      <c r="W16" s="21">
        <v>13.603999999999999</v>
      </c>
      <c r="X16" s="21">
        <v>14.194000000000001</v>
      </c>
      <c r="Y16" s="21">
        <v>14.553000000000001</v>
      </c>
      <c r="Z16" s="21">
        <v>14.519</v>
      </c>
      <c r="AA16" s="21">
        <v>14.597</v>
      </c>
      <c r="AB16" s="21">
        <v>15.108000000000001</v>
      </c>
      <c r="AC16" s="39" t="s">
        <v>40</v>
      </c>
    </row>
    <row r="17" spans="1:29" ht="14.1" customHeight="1">
      <c r="A17" s="37" t="s">
        <v>129</v>
      </c>
      <c r="B17" s="38" t="s">
        <v>115</v>
      </c>
      <c r="C17" s="21">
        <v>138.47300000000001</v>
      </c>
      <c r="D17" s="21">
        <v>139.09700000000001</v>
      </c>
      <c r="E17" s="21">
        <v>137.54300000000001</v>
      </c>
      <c r="F17" s="21">
        <v>138.126</v>
      </c>
      <c r="G17" s="21">
        <v>140.79900000000001</v>
      </c>
      <c r="H17" s="21">
        <v>149.667</v>
      </c>
      <c r="I17" s="21">
        <v>168.86699999999999</v>
      </c>
      <c r="J17" s="21">
        <v>184.93799999999999</v>
      </c>
      <c r="K17" s="21">
        <v>186.749</v>
      </c>
      <c r="L17" s="21">
        <v>179.435</v>
      </c>
      <c r="M17" s="21">
        <v>187.32900000000001</v>
      </c>
      <c r="N17" s="21">
        <v>188.173</v>
      </c>
      <c r="O17" s="21">
        <v>182.45500000000001</v>
      </c>
      <c r="P17" s="21">
        <v>176.28299999999999</v>
      </c>
      <c r="Q17" s="21">
        <v>175.20599999999999</v>
      </c>
      <c r="R17" s="21">
        <v>177.80799999999999</v>
      </c>
      <c r="S17" s="21">
        <v>178.34200000000001</v>
      </c>
      <c r="T17" s="21">
        <v>178.24299999999999</v>
      </c>
      <c r="U17" s="21">
        <v>172.053</v>
      </c>
      <c r="V17" s="21">
        <v>167.703</v>
      </c>
      <c r="W17" s="21">
        <v>156.03200000000001</v>
      </c>
      <c r="X17" s="21">
        <v>160.12700000000001</v>
      </c>
      <c r="Y17" s="21">
        <v>153.029</v>
      </c>
      <c r="Z17" s="21">
        <v>153.36099999999999</v>
      </c>
      <c r="AA17" s="21">
        <v>154.63200000000001</v>
      </c>
      <c r="AB17" s="21">
        <v>152.58000000000001</v>
      </c>
      <c r="AC17" s="39" t="s">
        <v>129</v>
      </c>
    </row>
    <row r="18" spans="1:29" ht="14.1" customHeight="1">
      <c r="A18" s="37" t="s">
        <v>130</v>
      </c>
      <c r="B18" s="40" t="s">
        <v>67</v>
      </c>
      <c r="C18" s="21">
        <v>534.12800000000004</v>
      </c>
      <c r="D18" s="21">
        <v>538.9</v>
      </c>
      <c r="E18" s="21">
        <v>539.02099999999996</v>
      </c>
      <c r="F18" s="21">
        <v>530.97299999999996</v>
      </c>
      <c r="G18" s="21">
        <v>527.17200000000003</v>
      </c>
      <c r="H18" s="21">
        <v>522.62599999999998</v>
      </c>
      <c r="I18" s="21">
        <v>535.16999999999996</v>
      </c>
      <c r="J18" s="21">
        <v>527.51599999999996</v>
      </c>
      <c r="K18" s="21">
        <v>514.21600000000001</v>
      </c>
      <c r="L18" s="21">
        <v>499.74200000000002</v>
      </c>
      <c r="M18" s="21">
        <v>503.26</v>
      </c>
      <c r="N18" s="21">
        <v>487.33600000000001</v>
      </c>
      <c r="O18" s="21">
        <v>475.166</v>
      </c>
      <c r="P18" s="21">
        <v>471.245</v>
      </c>
      <c r="Q18" s="21">
        <v>470.35300000000001</v>
      </c>
      <c r="R18" s="21">
        <v>472.899</v>
      </c>
      <c r="S18" s="21">
        <v>472.01499999999999</v>
      </c>
      <c r="T18" s="21">
        <v>475.3</v>
      </c>
      <c r="U18" s="21">
        <v>473.83600000000001</v>
      </c>
      <c r="V18" s="21">
        <v>477.44900000000001</v>
      </c>
      <c r="W18" s="21">
        <v>462.57</v>
      </c>
      <c r="X18" s="21">
        <v>473.16399999999999</v>
      </c>
      <c r="Y18" s="21">
        <v>466.55700000000002</v>
      </c>
      <c r="Z18" s="21">
        <v>468.13400000000001</v>
      </c>
      <c r="AA18" s="21">
        <v>474.73200000000003</v>
      </c>
      <c r="AB18" s="21">
        <v>476.005</v>
      </c>
      <c r="AC18" s="39" t="s">
        <v>130</v>
      </c>
    </row>
    <row r="19" spans="1:29" ht="14.1" customHeight="1">
      <c r="A19" s="37" t="s">
        <v>131</v>
      </c>
      <c r="B19" s="40" t="s">
        <v>121</v>
      </c>
      <c r="C19" s="21">
        <v>437.90800000000002</v>
      </c>
      <c r="D19" s="21">
        <v>439.66199999999998</v>
      </c>
      <c r="E19" s="21">
        <v>440.774</v>
      </c>
      <c r="F19" s="21">
        <v>436.19799999999998</v>
      </c>
      <c r="G19" s="21">
        <v>429.54300000000001</v>
      </c>
      <c r="H19" s="21">
        <v>426.71100000000001</v>
      </c>
      <c r="I19" s="21">
        <v>438.58199999999999</v>
      </c>
      <c r="J19" s="21">
        <v>432.90600000000001</v>
      </c>
      <c r="K19" s="21">
        <v>424.85</v>
      </c>
      <c r="L19" s="21">
        <v>415.07499999999999</v>
      </c>
      <c r="M19" s="21">
        <v>419.23599999999999</v>
      </c>
      <c r="N19" s="21">
        <v>406.654</v>
      </c>
      <c r="O19" s="21">
        <v>397.91899999999998</v>
      </c>
      <c r="P19" s="21">
        <v>398.70699999999999</v>
      </c>
      <c r="Q19" s="21">
        <v>399.47199999999998</v>
      </c>
      <c r="R19" s="21">
        <v>401.851</v>
      </c>
      <c r="S19" s="21">
        <v>402.00799999999998</v>
      </c>
      <c r="T19" s="21">
        <v>406.08800000000002</v>
      </c>
      <c r="U19" s="21">
        <v>406.392</v>
      </c>
      <c r="V19" s="21">
        <v>409.34899999999999</v>
      </c>
      <c r="W19" s="21">
        <v>400.649</v>
      </c>
      <c r="X19" s="21">
        <v>412.02100000000002</v>
      </c>
      <c r="Y19" s="21">
        <v>404.01499999999999</v>
      </c>
      <c r="Z19" s="21">
        <v>407.11700000000002</v>
      </c>
      <c r="AA19" s="21">
        <v>412.54399999999998</v>
      </c>
      <c r="AB19" s="21">
        <v>413.52</v>
      </c>
      <c r="AC19" s="39" t="s">
        <v>131</v>
      </c>
    </row>
    <row r="20" spans="1:29" ht="14.1" customHeight="1">
      <c r="A20" s="41" t="s">
        <v>132</v>
      </c>
      <c r="B20" s="40" t="s">
        <v>119</v>
      </c>
      <c r="C20" s="21">
        <v>96.22</v>
      </c>
      <c r="D20" s="21">
        <v>99.238</v>
      </c>
      <c r="E20" s="21">
        <v>98.247</v>
      </c>
      <c r="F20" s="21">
        <v>94.775000000000006</v>
      </c>
      <c r="G20" s="21">
        <v>97.629000000000005</v>
      </c>
      <c r="H20" s="21">
        <v>95.915000000000006</v>
      </c>
      <c r="I20" s="21">
        <v>96.587999999999994</v>
      </c>
      <c r="J20" s="21">
        <v>94.61</v>
      </c>
      <c r="K20" s="21">
        <v>89.366</v>
      </c>
      <c r="L20" s="21">
        <v>84.667000000000002</v>
      </c>
      <c r="M20" s="21">
        <v>84.024000000000001</v>
      </c>
      <c r="N20" s="21">
        <v>80.682000000000002</v>
      </c>
      <c r="O20" s="21">
        <v>77.247</v>
      </c>
      <c r="P20" s="21">
        <v>72.537999999999997</v>
      </c>
      <c r="Q20" s="21">
        <v>70.881</v>
      </c>
      <c r="R20" s="21">
        <v>71.048000000000002</v>
      </c>
      <c r="S20" s="21">
        <v>70.007000000000005</v>
      </c>
      <c r="T20" s="21">
        <v>69.212000000000003</v>
      </c>
      <c r="U20" s="21">
        <v>67.444000000000003</v>
      </c>
      <c r="V20" s="21">
        <v>68.099999999999994</v>
      </c>
      <c r="W20" s="21">
        <v>61.920999999999999</v>
      </c>
      <c r="X20" s="21">
        <v>61.143000000000001</v>
      </c>
      <c r="Y20" s="21">
        <v>62.542000000000002</v>
      </c>
      <c r="Z20" s="21">
        <v>61.017000000000003</v>
      </c>
      <c r="AA20" s="21">
        <v>62.188000000000002</v>
      </c>
      <c r="AB20" s="21">
        <v>62.484999999999999</v>
      </c>
      <c r="AC20" s="141" t="s">
        <v>132</v>
      </c>
    </row>
    <row r="21" spans="1:29" ht="14.1" customHeight="1">
      <c r="A21" s="37"/>
      <c r="B21" s="33" t="s">
        <v>8</v>
      </c>
      <c r="C21" s="44">
        <v>1698.9939999999999</v>
      </c>
      <c r="D21" s="44">
        <v>1641.5909999999999</v>
      </c>
      <c r="E21" s="44">
        <v>1599.846</v>
      </c>
      <c r="F21" s="44">
        <v>1564.05</v>
      </c>
      <c r="G21" s="44">
        <v>1566.4390000000001</v>
      </c>
      <c r="H21" s="44">
        <v>1531.0229999999999</v>
      </c>
      <c r="I21" s="44">
        <v>1568.068</v>
      </c>
      <c r="J21" s="44">
        <v>1590.6089999999999</v>
      </c>
      <c r="K21" s="44">
        <v>1571.8240000000001</v>
      </c>
      <c r="L21" s="44">
        <v>1523.5170000000001</v>
      </c>
      <c r="M21" s="44">
        <v>1542.99</v>
      </c>
      <c r="N21" s="44">
        <v>1538.568</v>
      </c>
      <c r="O21" s="44">
        <v>1504.3620000000001</v>
      </c>
      <c r="P21" s="44">
        <v>1480.568</v>
      </c>
      <c r="Q21" s="44">
        <v>1473.325</v>
      </c>
      <c r="R21" s="44">
        <v>1473.278</v>
      </c>
      <c r="S21" s="44">
        <v>1466.0640000000001</v>
      </c>
      <c r="T21" s="44">
        <v>1464.3330000000001</v>
      </c>
      <c r="U21" s="44">
        <v>1455.25</v>
      </c>
      <c r="V21" s="44">
        <v>1444.855</v>
      </c>
      <c r="W21" s="44">
        <v>1374.81</v>
      </c>
      <c r="X21" s="44">
        <v>1394.7539999999999</v>
      </c>
      <c r="Y21" s="44">
        <v>1369.8320000000001</v>
      </c>
      <c r="Z21" s="44">
        <v>1361.0640000000001</v>
      </c>
      <c r="AA21" s="44">
        <v>1356.2909999999999</v>
      </c>
      <c r="AB21" s="44">
        <v>1337.307</v>
      </c>
      <c r="AC21" s="162" t="s">
        <v>8</v>
      </c>
    </row>
    <row r="22" spans="1:29" ht="14.1" customHeight="1">
      <c r="A22" s="37"/>
      <c r="B22" s="33"/>
      <c r="C22" s="3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39"/>
    </row>
    <row r="23" spans="1:29" ht="14.1" customHeight="1">
      <c r="A23" s="129" t="s">
        <v>83</v>
      </c>
      <c r="B23" s="3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9"/>
    </row>
    <row r="24" spans="1:29" ht="14.1" customHeight="1">
      <c r="A24" s="37" t="s">
        <v>25</v>
      </c>
      <c r="B24" s="38" t="s">
        <v>53</v>
      </c>
      <c r="C24" s="85" t="s">
        <v>102</v>
      </c>
      <c r="D24" s="108">
        <f t="shared" ref="D24:AB24" si="0">D5/C5*100-100</f>
        <v>-7.3704817453429996</v>
      </c>
      <c r="E24" s="108">
        <f t="shared" si="0"/>
        <v>-4.2769679935507838</v>
      </c>
      <c r="F24" s="108">
        <f t="shared" si="0"/>
        <v>-0.69877543588108892</v>
      </c>
      <c r="G24" s="108">
        <f t="shared" si="0"/>
        <v>-0.13065303596397371</v>
      </c>
      <c r="H24" s="108">
        <f t="shared" si="0"/>
        <v>-7.8196006426440334</v>
      </c>
      <c r="I24" s="108">
        <f t="shared" si="0"/>
        <v>-2.5371610686452613</v>
      </c>
      <c r="J24" s="108">
        <f t="shared" si="0"/>
        <v>1.2901083180053092</v>
      </c>
      <c r="K24" s="108">
        <f t="shared" si="0"/>
        <v>-2.8878408030467426</v>
      </c>
      <c r="L24" s="108">
        <f t="shared" si="0"/>
        <v>-4.3943486391024322</v>
      </c>
      <c r="M24" s="108">
        <f t="shared" si="0"/>
        <v>-0.22818646093664086</v>
      </c>
      <c r="N24" s="108">
        <f t="shared" si="0"/>
        <v>-0.31583532999346176</v>
      </c>
      <c r="O24" s="108">
        <f t="shared" si="0"/>
        <v>-3.244837758112098</v>
      </c>
      <c r="P24" s="108">
        <f t="shared" si="0"/>
        <v>-4.7227868112014448</v>
      </c>
      <c r="Q24" s="108">
        <f t="shared" si="0"/>
        <v>-2.0354952445853343</v>
      </c>
      <c r="R24" s="108">
        <f t="shared" si="0"/>
        <v>0.14517299782241366</v>
      </c>
      <c r="S24" s="108">
        <f t="shared" si="0"/>
        <v>4.5663203672384753</v>
      </c>
      <c r="T24" s="108">
        <f t="shared" si="0"/>
        <v>-0.40723197781886711</v>
      </c>
      <c r="U24" s="108">
        <f t="shared" si="0"/>
        <v>-7.3369486413595126</v>
      </c>
      <c r="V24" s="108">
        <f t="shared" si="0"/>
        <v>-5.1826119613181874</v>
      </c>
      <c r="W24" s="108">
        <f t="shared" si="0"/>
        <v>-1.8219625705515341</v>
      </c>
      <c r="X24" s="108">
        <f t="shared" si="0"/>
        <v>2.2558413178685583</v>
      </c>
      <c r="Y24" s="108">
        <f t="shared" si="0"/>
        <v>-1.3118095739084765</v>
      </c>
      <c r="Z24" s="108">
        <f t="shared" si="0"/>
        <v>-1.2359662857713971</v>
      </c>
      <c r="AA24" s="108">
        <f t="shared" si="0"/>
        <v>-2.7018822100789492</v>
      </c>
      <c r="AB24" s="108">
        <f t="shared" si="0"/>
        <v>-2.7526434390708943</v>
      </c>
      <c r="AC24" s="39" t="s">
        <v>25</v>
      </c>
    </row>
    <row r="25" spans="1:29" ht="14.1" customHeight="1">
      <c r="A25" s="37" t="s">
        <v>123</v>
      </c>
      <c r="B25" s="38" t="s">
        <v>54</v>
      </c>
      <c r="C25" s="85" t="s">
        <v>102</v>
      </c>
      <c r="D25" s="108">
        <f t="shared" ref="D25:AB25" si="1">D6/C6*100-100</f>
        <v>-8.5904457481435372</v>
      </c>
      <c r="E25" s="108">
        <f t="shared" si="1"/>
        <v>-5.732257273531701</v>
      </c>
      <c r="F25" s="108">
        <f t="shared" si="1"/>
        <v>-4.1114109352628532</v>
      </c>
      <c r="G25" s="108">
        <f t="shared" si="1"/>
        <v>2.6890978312650304E-2</v>
      </c>
      <c r="H25" s="108">
        <f t="shared" si="1"/>
        <v>-5.1338527713843689</v>
      </c>
      <c r="I25" s="108">
        <f t="shared" si="1"/>
        <v>1.1186294055354722</v>
      </c>
      <c r="J25" s="108">
        <f t="shared" si="1"/>
        <v>2.9664829464720412</v>
      </c>
      <c r="K25" s="108">
        <f t="shared" si="1"/>
        <v>1.1178359536343976</v>
      </c>
      <c r="L25" s="108">
        <f t="shared" si="1"/>
        <v>-3.2925881939049901</v>
      </c>
      <c r="M25" s="108">
        <f t="shared" si="1"/>
        <v>2.0486740139947557</v>
      </c>
      <c r="N25" s="108">
        <f t="shared" si="1"/>
        <v>2.5126024886775014</v>
      </c>
      <c r="O25" s="108">
        <f t="shared" si="1"/>
        <v>-1.6157302059630041</v>
      </c>
      <c r="P25" s="108">
        <f t="shared" si="1"/>
        <v>-0.88530003415949921</v>
      </c>
      <c r="Q25" s="108">
        <f t="shared" si="1"/>
        <v>0.69192475228567218</v>
      </c>
      <c r="R25" s="108">
        <f t="shared" si="1"/>
        <v>-0.72734014561063987</v>
      </c>
      <c r="S25" s="108">
        <f t="shared" si="1"/>
        <v>-1.3729166217727311</v>
      </c>
      <c r="T25" s="108">
        <f t="shared" si="1"/>
        <v>-0.83220648820029908</v>
      </c>
      <c r="U25" s="108">
        <f t="shared" si="1"/>
        <v>-0.32167328863199884</v>
      </c>
      <c r="V25" s="108">
        <f t="shared" si="1"/>
        <v>-1.1886780868177169</v>
      </c>
      <c r="W25" s="108">
        <f t="shared" si="1"/>
        <v>-4.0342003554251988</v>
      </c>
      <c r="X25" s="108">
        <f t="shared" si="1"/>
        <v>0.61252926672605668</v>
      </c>
      <c r="Y25" s="108">
        <f t="shared" si="1"/>
        <v>-3.4962892791960201</v>
      </c>
      <c r="Z25" s="108">
        <f t="shared" si="1"/>
        <v>-2.4716781323438823</v>
      </c>
      <c r="AA25" s="108">
        <f t="shared" si="1"/>
        <v>-1.9082601929320191</v>
      </c>
      <c r="AB25" s="108">
        <f t="shared" si="1"/>
        <v>-3.2706527921838955</v>
      </c>
      <c r="AC25" s="39" t="s">
        <v>123</v>
      </c>
    </row>
    <row r="26" spans="1:29" ht="14.1" customHeight="1">
      <c r="A26" s="37" t="s">
        <v>124</v>
      </c>
      <c r="B26" s="38" t="s">
        <v>55</v>
      </c>
      <c r="C26" s="85" t="s">
        <v>102</v>
      </c>
      <c r="D26" s="108">
        <f t="shared" ref="D26:AB26" si="2">D7/C7*100-100</f>
        <v>-2.5057037920755931</v>
      </c>
      <c r="E26" s="108">
        <f t="shared" si="2"/>
        <v>-0.69871901513890577</v>
      </c>
      <c r="F26" s="108">
        <f t="shared" si="2"/>
        <v>-2.4787327116025466</v>
      </c>
      <c r="G26" s="108">
        <f t="shared" si="2"/>
        <v>2.1954822922194239</v>
      </c>
      <c r="H26" s="108">
        <f t="shared" si="2"/>
        <v>-2.2712160718421472</v>
      </c>
      <c r="I26" s="108">
        <f t="shared" si="2"/>
        <v>1.761346696328232</v>
      </c>
      <c r="J26" s="108">
        <f t="shared" si="2"/>
        <v>3.7798712372194956</v>
      </c>
      <c r="K26" s="108">
        <f t="shared" si="2"/>
        <v>2.9646493345735934</v>
      </c>
      <c r="L26" s="108">
        <f t="shared" si="2"/>
        <v>-4.187640607424072</v>
      </c>
      <c r="M26" s="108">
        <f t="shared" si="2"/>
        <v>1.834044473468893</v>
      </c>
      <c r="N26" s="108">
        <f t="shared" si="2"/>
        <v>2.4041128956716591</v>
      </c>
      <c r="O26" s="108">
        <f t="shared" si="2"/>
        <v>-1.4466698799249826</v>
      </c>
      <c r="P26" s="108">
        <f t="shared" si="2"/>
        <v>0.98098362528425298</v>
      </c>
      <c r="Q26" s="108">
        <f t="shared" si="2"/>
        <v>1.0690234202386222</v>
      </c>
      <c r="R26" s="108">
        <f t="shared" si="2"/>
        <v>-0.30115530309655014</v>
      </c>
      <c r="S26" s="108">
        <f t="shared" si="2"/>
        <v>-1.2159782204477949</v>
      </c>
      <c r="T26" s="108">
        <f t="shared" si="2"/>
        <v>-0.49827397610559387</v>
      </c>
      <c r="U26" s="108">
        <f t="shared" si="2"/>
        <v>8.3877945097427187E-2</v>
      </c>
      <c r="V26" s="108">
        <f t="shared" si="2"/>
        <v>-1.5359980599420879</v>
      </c>
      <c r="W26" s="108">
        <f t="shared" si="2"/>
        <v>-4.596572943566926</v>
      </c>
      <c r="X26" s="108">
        <f t="shared" si="2"/>
        <v>1.2600320417910211</v>
      </c>
      <c r="Y26" s="108">
        <f t="shared" si="2"/>
        <v>-3.0334614303121299</v>
      </c>
      <c r="Z26" s="108">
        <f t="shared" si="2"/>
        <v>-1.6962193679098618</v>
      </c>
      <c r="AA26" s="108">
        <f t="shared" si="2"/>
        <v>-2.1018930410191814</v>
      </c>
      <c r="AB26" s="108">
        <f t="shared" si="2"/>
        <v>-3.1361614765591241</v>
      </c>
      <c r="AC26" s="39" t="s">
        <v>124</v>
      </c>
    </row>
    <row r="27" spans="1:29" ht="14.1" customHeight="1">
      <c r="A27" s="37" t="s">
        <v>27</v>
      </c>
      <c r="B27" s="38" t="s">
        <v>57</v>
      </c>
      <c r="C27" s="85" t="s">
        <v>102</v>
      </c>
      <c r="D27" s="108">
        <f t="shared" ref="D27:AB27" si="3">D8/C8*100-100</f>
        <v>-2.6782311138968282</v>
      </c>
      <c r="E27" s="108">
        <f t="shared" si="3"/>
        <v>-0.7410727495844327</v>
      </c>
      <c r="F27" s="108">
        <f t="shared" si="3"/>
        <v>-1.3367002924168787</v>
      </c>
      <c r="G27" s="108">
        <f t="shared" si="3"/>
        <v>2.4945567651632814</v>
      </c>
      <c r="H27" s="108">
        <f t="shared" si="3"/>
        <v>-1.8620157458467617</v>
      </c>
      <c r="I27" s="108">
        <f t="shared" si="3"/>
        <v>2.1434030277997351</v>
      </c>
      <c r="J27" s="108">
        <f t="shared" si="3"/>
        <v>4.3646554594954523</v>
      </c>
      <c r="K27" s="108">
        <f t="shared" si="3"/>
        <v>3.523225023102782</v>
      </c>
      <c r="L27" s="108">
        <f t="shared" si="3"/>
        <v>-4.4236735184036178</v>
      </c>
      <c r="M27" s="108">
        <f t="shared" si="3"/>
        <v>2.2402874805246995</v>
      </c>
      <c r="N27" s="108">
        <f t="shared" si="3"/>
        <v>2.8748981004698635</v>
      </c>
      <c r="O27" s="108">
        <f t="shared" si="3"/>
        <v>-1.4649724645702804</v>
      </c>
      <c r="P27" s="108">
        <f t="shared" si="3"/>
        <v>0.92341140908136765</v>
      </c>
      <c r="Q27" s="108">
        <f t="shared" si="3"/>
        <v>1.0763323015812603</v>
      </c>
      <c r="R27" s="108">
        <f t="shared" si="3"/>
        <v>-0.76181043874417753</v>
      </c>
      <c r="S27" s="108">
        <f t="shared" si="3"/>
        <v>-1.2694509425074472</v>
      </c>
      <c r="T27" s="108">
        <f t="shared" si="3"/>
        <v>-0.26968890757798647</v>
      </c>
      <c r="U27" s="108">
        <f t="shared" si="3"/>
        <v>0.16338610609960824</v>
      </c>
      <c r="V27" s="108">
        <f t="shared" si="3"/>
        <v>-1.7801487909721629</v>
      </c>
      <c r="W27" s="108">
        <f t="shared" si="3"/>
        <v>-4.6604302315997614</v>
      </c>
      <c r="X27" s="108">
        <f t="shared" si="3"/>
        <v>1.2193593284662683</v>
      </c>
      <c r="Y27" s="108">
        <f t="shared" si="3"/>
        <v>-3.0738089950976217</v>
      </c>
      <c r="Z27" s="108">
        <f t="shared" si="3"/>
        <v>-1.7557077022037646</v>
      </c>
      <c r="AA27" s="108">
        <f t="shared" si="3"/>
        <v>-2.7387001152523283</v>
      </c>
      <c r="AB27" s="108">
        <f t="shared" si="3"/>
        <v>-3.8610857516990791</v>
      </c>
      <c r="AC27" s="39" t="s">
        <v>27</v>
      </c>
    </row>
    <row r="28" spans="1:29" ht="14.1" customHeight="1">
      <c r="A28" s="37" t="s">
        <v>30</v>
      </c>
      <c r="B28" s="38" t="s">
        <v>59</v>
      </c>
      <c r="C28" s="85" t="s">
        <v>102</v>
      </c>
      <c r="D28" s="108">
        <f t="shared" ref="D28:AB28" si="4">D9/C9*100-100</f>
        <v>-15.755253094986472</v>
      </c>
      <c r="E28" s="108">
        <f t="shared" si="4"/>
        <v>-12.59143576826196</v>
      </c>
      <c r="F28" s="108">
        <f t="shared" si="4"/>
        <v>-6.6389634940578475</v>
      </c>
      <c r="G28" s="108">
        <f t="shared" si="4"/>
        <v>-3.4799088815769181</v>
      </c>
      <c r="H28" s="108">
        <f t="shared" si="4"/>
        <v>-10.035177486408699</v>
      </c>
      <c r="I28" s="108">
        <f t="shared" si="4"/>
        <v>-7.6780890089580112E-2</v>
      </c>
      <c r="J28" s="108">
        <f t="shared" si="4"/>
        <v>1.4258068188286188</v>
      </c>
      <c r="K28" s="108">
        <f t="shared" si="4"/>
        <v>-2.4614888184292596</v>
      </c>
      <c r="L28" s="108">
        <f t="shared" si="4"/>
        <v>-1.4613763691413766</v>
      </c>
      <c r="M28" s="108">
        <f t="shared" si="4"/>
        <v>2.4756413531365382</v>
      </c>
      <c r="N28" s="108">
        <f t="shared" si="4"/>
        <v>2.7270720120791623</v>
      </c>
      <c r="O28" s="108">
        <f t="shared" si="4"/>
        <v>-1.9488893202806281</v>
      </c>
      <c r="P28" s="108">
        <f t="shared" si="4"/>
        <v>-4.5819338872193924</v>
      </c>
      <c r="Q28" s="108">
        <f t="shared" si="4"/>
        <v>-9.8558672051566987E-2</v>
      </c>
      <c r="R28" s="108">
        <f t="shared" si="4"/>
        <v>-1.6311604308221916</v>
      </c>
      <c r="S28" s="108">
        <f t="shared" si="4"/>
        <v>-1.7102395692729999</v>
      </c>
      <c r="T28" s="108">
        <f t="shared" si="4"/>
        <v>-1.5535693735854892</v>
      </c>
      <c r="U28" s="108">
        <f t="shared" si="4"/>
        <v>-1.2071384039900153</v>
      </c>
      <c r="V28" s="108">
        <f t="shared" si="4"/>
        <v>-0.4204431612908337</v>
      </c>
      <c r="W28" s="108">
        <f t="shared" si="4"/>
        <v>-2.804226936421685</v>
      </c>
      <c r="X28" s="108">
        <f t="shared" si="4"/>
        <v>-0.77751878596227186</v>
      </c>
      <c r="Y28" s="108">
        <f t="shared" si="4"/>
        <v>-4.5102838743593168</v>
      </c>
      <c r="Z28" s="108">
        <f t="shared" si="4"/>
        <v>-4.1968809407069188</v>
      </c>
      <c r="AA28" s="108">
        <f t="shared" si="4"/>
        <v>-1.4662308976960503</v>
      </c>
      <c r="AB28" s="108">
        <f t="shared" si="4"/>
        <v>-3.5756918562797892</v>
      </c>
      <c r="AC28" s="39" t="s">
        <v>30</v>
      </c>
    </row>
    <row r="29" spans="1:29" ht="14.1" customHeight="1">
      <c r="A29" s="37" t="s">
        <v>125</v>
      </c>
      <c r="B29" s="38" t="s">
        <v>60</v>
      </c>
      <c r="C29" s="85" t="s">
        <v>102</v>
      </c>
      <c r="D29" s="108">
        <f t="shared" ref="D29:AB29" si="5">D10/C10*100-100</f>
        <v>-0.8514794852051466</v>
      </c>
      <c r="E29" s="108">
        <f t="shared" si="5"/>
        <v>-1.1447600468270736</v>
      </c>
      <c r="F29" s="108">
        <f t="shared" si="5"/>
        <v>-1.5543171536028382</v>
      </c>
      <c r="G29" s="108">
        <f t="shared" si="5"/>
        <v>0.2126788321633768</v>
      </c>
      <c r="H29" s="108">
        <f t="shared" si="5"/>
        <v>-0.93181692013529016</v>
      </c>
      <c r="I29" s="108">
        <f t="shared" si="5"/>
        <v>3.0832771440277185</v>
      </c>
      <c r="J29" s="108">
        <f t="shared" si="5"/>
        <v>0.88838707262692651</v>
      </c>
      <c r="K29" s="108">
        <f t="shared" si="5"/>
        <v>-1.9717078212019175</v>
      </c>
      <c r="L29" s="108">
        <f t="shared" si="5"/>
        <v>-2.9437922207114156</v>
      </c>
      <c r="M29" s="108">
        <f t="shared" si="5"/>
        <v>1.0366504103987921</v>
      </c>
      <c r="N29" s="108">
        <f t="shared" si="5"/>
        <v>-1.3606679843313714</v>
      </c>
      <c r="O29" s="108">
        <f t="shared" si="5"/>
        <v>-2.4308767458390008</v>
      </c>
      <c r="P29" s="108">
        <f t="shared" si="5"/>
        <v>-1.7557042007435513</v>
      </c>
      <c r="Q29" s="108">
        <f t="shared" si="5"/>
        <v>-0.91807847836292922</v>
      </c>
      <c r="R29" s="108">
        <f t="shared" si="5"/>
        <v>0.29081457505762387</v>
      </c>
      <c r="S29" s="108">
        <f t="shared" si="5"/>
        <v>-0.29261184432502318</v>
      </c>
      <c r="T29" s="108">
        <f t="shared" si="5"/>
        <v>0.18028038602363949</v>
      </c>
      <c r="U29" s="108">
        <f t="shared" si="5"/>
        <v>-0.51294302406299153</v>
      </c>
      <c r="V29" s="108">
        <f t="shared" si="5"/>
        <v>-0.38371376665399737</v>
      </c>
      <c r="W29" s="108">
        <f t="shared" si="5"/>
        <v>-5.2618839919661866</v>
      </c>
      <c r="X29" s="108">
        <f t="shared" si="5"/>
        <v>1.7631582514825936</v>
      </c>
      <c r="Y29" s="108">
        <f t="shared" si="5"/>
        <v>-1.1211545811989083</v>
      </c>
      <c r="Z29" s="108">
        <f t="shared" si="5"/>
        <v>9.0058532864631502E-2</v>
      </c>
      <c r="AA29" s="108">
        <f t="shared" si="5"/>
        <v>0.31114198946569616</v>
      </c>
      <c r="AB29" s="108">
        <f t="shared" si="5"/>
        <v>-0.66680291741759845</v>
      </c>
      <c r="AC29" s="39" t="s">
        <v>125</v>
      </c>
    </row>
    <row r="30" spans="1:29" ht="14.1" customHeight="1">
      <c r="A30" s="37" t="s">
        <v>126</v>
      </c>
      <c r="B30" s="38" t="s">
        <v>76</v>
      </c>
      <c r="C30" s="85" t="s">
        <v>102</v>
      </c>
      <c r="D30" s="108">
        <f t="shared" ref="D30:AB30" si="6">D11/C11*100-100</f>
        <v>-3.4777291342342522</v>
      </c>
      <c r="E30" s="108">
        <f t="shared" si="6"/>
        <v>-2.9664760193238777</v>
      </c>
      <c r="F30" s="108">
        <f t="shared" si="6"/>
        <v>-2.7273365744028268</v>
      </c>
      <c r="G30" s="108">
        <f t="shared" si="6"/>
        <v>0.59686166286942921</v>
      </c>
      <c r="H30" s="108">
        <f t="shared" si="6"/>
        <v>-3.7414803236679433</v>
      </c>
      <c r="I30" s="108">
        <f t="shared" si="6"/>
        <v>0.46090584983140559</v>
      </c>
      <c r="J30" s="108">
        <f t="shared" si="6"/>
        <v>0.75264856425000914</v>
      </c>
      <c r="K30" s="108">
        <f t="shared" si="6"/>
        <v>-2.0901997162501402</v>
      </c>
      <c r="L30" s="108">
        <f t="shared" si="6"/>
        <v>-2.258547228855889</v>
      </c>
      <c r="M30" s="108">
        <f t="shared" si="6"/>
        <v>-0.23435228108589001</v>
      </c>
      <c r="N30" s="108">
        <f t="shared" si="6"/>
        <v>0.17174765382988255</v>
      </c>
      <c r="O30" s="108">
        <f t="shared" si="6"/>
        <v>-2.0334747370433206</v>
      </c>
      <c r="P30" s="108">
        <f t="shared" si="6"/>
        <v>-2.2041030270380304</v>
      </c>
      <c r="Q30" s="108">
        <f t="shared" si="6"/>
        <v>-1.8244023868793136</v>
      </c>
      <c r="R30" s="108">
        <f t="shared" si="6"/>
        <v>-0.40490250493616031</v>
      </c>
      <c r="S30" s="108">
        <f t="shared" si="6"/>
        <v>-0.21469422061430521</v>
      </c>
      <c r="T30" s="108">
        <f t="shared" si="6"/>
        <v>0.15595005935868755</v>
      </c>
      <c r="U30" s="108">
        <f t="shared" si="6"/>
        <v>1.1024437808519849</v>
      </c>
      <c r="V30" s="108">
        <f t="shared" si="6"/>
        <v>-0.78119819890414988</v>
      </c>
      <c r="W30" s="108">
        <f t="shared" si="6"/>
        <v>-7.7155337387532512</v>
      </c>
      <c r="X30" s="108">
        <f t="shared" si="6"/>
        <v>0.33179068221170382</v>
      </c>
      <c r="Y30" s="108">
        <f t="shared" si="6"/>
        <v>1.2797968597242857</v>
      </c>
      <c r="Z30" s="108">
        <f t="shared" si="6"/>
        <v>-8.8431077207118847E-2</v>
      </c>
      <c r="AA30" s="108">
        <f t="shared" si="6"/>
        <v>-1.3292612549523142</v>
      </c>
      <c r="AB30" s="108">
        <f t="shared" si="6"/>
        <v>-2.0828541574938697</v>
      </c>
      <c r="AC30" s="39" t="s">
        <v>126</v>
      </c>
    </row>
    <row r="31" spans="1:29" ht="14.1" customHeight="1">
      <c r="A31" s="37" t="s">
        <v>127</v>
      </c>
      <c r="B31" s="38" t="s">
        <v>77</v>
      </c>
      <c r="C31" s="85" t="s">
        <v>102</v>
      </c>
      <c r="D31" s="108">
        <f t="shared" ref="D31:AB31" si="7">D12/C12*100-100</f>
        <v>-3.8482243145455612</v>
      </c>
      <c r="E31" s="108">
        <f t="shared" si="7"/>
        <v>-2.9312252198418918</v>
      </c>
      <c r="F31" s="108">
        <f t="shared" si="7"/>
        <v>-2.8356168561976745</v>
      </c>
      <c r="G31" s="108">
        <f t="shared" si="7"/>
        <v>0.47631142605186483</v>
      </c>
      <c r="H31" s="108">
        <f t="shared" si="7"/>
        <v>-3.8478143550998283</v>
      </c>
      <c r="I31" s="108">
        <f t="shared" si="7"/>
        <v>0.28653887623586627</v>
      </c>
      <c r="J31" s="108">
        <f t="shared" si="7"/>
        <v>0.90252229059215949</v>
      </c>
      <c r="K31" s="108">
        <f t="shared" si="7"/>
        <v>-2.0954176969088252</v>
      </c>
      <c r="L31" s="108">
        <f t="shared" si="7"/>
        <v>-1.7553275547962102</v>
      </c>
      <c r="M31" s="108">
        <f t="shared" si="7"/>
        <v>5.7664525997608962E-2</v>
      </c>
      <c r="N31" s="108">
        <f t="shared" si="7"/>
        <v>0.24781456069788987</v>
      </c>
      <c r="O31" s="108">
        <f t="shared" si="7"/>
        <v>-1.9733796471396374</v>
      </c>
      <c r="P31" s="108">
        <f t="shared" si="7"/>
        <v>-2.4594338486991205</v>
      </c>
      <c r="Q31" s="108">
        <f t="shared" si="7"/>
        <v>-2.1752545022451955</v>
      </c>
      <c r="R31" s="108">
        <f t="shared" si="7"/>
        <v>-3.0083943908010724E-2</v>
      </c>
      <c r="S31" s="108">
        <f t="shared" si="7"/>
        <v>-0.1462584373644944</v>
      </c>
      <c r="T31" s="108">
        <f t="shared" si="7"/>
        <v>7.0643896432159181E-2</v>
      </c>
      <c r="U31" s="108">
        <f t="shared" si="7"/>
        <v>1.5339628507033467</v>
      </c>
      <c r="V31" s="108">
        <f t="shared" si="7"/>
        <v>-0.95743832623706737</v>
      </c>
      <c r="W31" s="108">
        <f t="shared" si="7"/>
        <v>-8.2017627188505315</v>
      </c>
      <c r="X31" s="108">
        <f t="shared" si="7"/>
        <v>0.15539879258999179</v>
      </c>
      <c r="Y31" s="108">
        <f t="shared" si="7"/>
        <v>1.6696087084436613</v>
      </c>
      <c r="Z31" s="108">
        <f t="shared" si="7"/>
        <v>-0.22116348528848562</v>
      </c>
      <c r="AA31" s="108">
        <f t="shared" si="7"/>
        <v>-1.4417848301863501</v>
      </c>
      <c r="AB31" s="108">
        <f t="shared" si="7"/>
        <v>-2.1827544532604719</v>
      </c>
      <c r="AC31" s="39" t="s">
        <v>127</v>
      </c>
    </row>
    <row r="32" spans="1:29" ht="14.1" customHeight="1">
      <c r="A32" s="37" t="s">
        <v>33</v>
      </c>
      <c r="B32" s="38" t="s">
        <v>64</v>
      </c>
      <c r="C32" s="85" t="s">
        <v>102</v>
      </c>
      <c r="D32" s="108">
        <f t="shared" ref="D32:AB32" si="8">D13/C13*100-100</f>
        <v>2.4664701241539717</v>
      </c>
      <c r="E32" s="108">
        <f t="shared" si="8"/>
        <v>-3.4971836122705326</v>
      </c>
      <c r="F32" s="108">
        <f t="shared" si="8"/>
        <v>-1.0875955320399697</v>
      </c>
      <c r="G32" s="108">
        <f t="shared" si="8"/>
        <v>2.3901507111016684</v>
      </c>
      <c r="H32" s="108">
        <f t="shared" si="8"/>
        <v>-2.1892362550791802</v>
      </c>
      <c r="I32" s="108">
        <f t="shared" si="8"/>
        <v>2.9631199660873335</v>
      </c>
      <c r="J32" s="108">
        <f t="shared" si="8"/>
        <v>-1.3421713532874975</v>
      </c>
      <c r="K32" s="108">
        <f t="shared" si="8"/>
        <v>-2.01560739473355</v>
      </c>
      <c r="L32" s="108">
        <f t="shared" si="8"/>
        <v>-9.4463373083475233</v>
      </c>
      <c r="M32" s="108">
        <f t="shared" si="8"/>
        <v>-4.7596651302793731</v>
      </c>
      <c r="N32" s="108">
        <f t="shared" si="8"/>
        <v>-1.0666666666666771</v>
      </c>
      <c r="O32" s="108">
        <f t="shared" si="8"/>
        <v>-3.0248577418388578</v>
      </c>
      <c r="P32" s="108">
        <f t="shared" si="8"/>
        <v>2.0537368746139606</v>
      </c>
      <c r="Q32" s="108">
        <f t="shared" si="8"/>
        <v>3.7675896504766371</v>
      </c>
      <c r="R32" s="108">
        <f t="shared" si="8"/>
        <v>-6.0367454068241528</v>
      </c>
      <c r="S32" s="108">
        <f t="shared" si="8"/>
        <v>-1.3087109455824617</v>
      </c>
      <c r="T32" s="108">
        <f t="shared" si="8"/>
        <v>1.5357199014623291</v>
      </c>
      <c r="U32" s="108">
        <f t="shared" si="8"/>
        <v>-5.7763782779269093</v>
      </c>
      <c r="V32" s="108">
        <f t="shared" si="8"/>
        <v>2.2462061031063314</v>
      </c>
      <c r="W32" s="108">
        <f t="shared" si="8"/>
        <v>0.37507367518618651</v>
      </c>
      <c r="X32" s="108">
        <f t="shared" si="8"/>
        <v>3.0160679015640852</v>
      </c>
      <c r="Y32" s="108">
        <f t="shared" si="8"/>
        <v>-4.4875116592393027</v>
      </c>
      <c r="Z32" s="108">
        <f t="shared" si="8"/>
        <v>2.001953125</v>
      </c>
      <c r="AA32" s="108">
        <f t="shared" si="8"/>
        <v>0.4042338173501463</v>
      </c>
      <c r="AB32" s="108">
        <f t="shared" si="8"/>
        <v>-0.57212480796736997</v>
      </c>
      <c r="AC32" s="39" t="s">
        <v>33</v>
      </c>
    </row>
    <row r="33" spans="1:29" ht="14.1" customHeight="1">
      <c r="A33" s="37" t="s">
        <v>128</v>
      </c>
      <c r="B33" s="38" t="s">
        <v>65</v>
      </c>
      <c r="C33" s="85" t="s">
        <v>102</v>
      </c>
      <c r="D33" s="108">
        <f t="shared" ref="D33:AB33" si="9">D14/C14*100-100</f>
        <v>-9.0208470210356495E-2</v>
      </c>
      <c r="E33" s="108">
        <f t="shared" si="9"/>
        <v>-0.66073432321702796</v>
      </c>
      <c r="F33" s="108">
        <f t="shared" si="9"/>
        <v>0.64148703103410298</v>
      </c>
      <c r="G33" s="108">
        <f t="shared" si="9"/>
        <v>2.036437669659648</v>
      </c>
      <c r="H33" s="108">
        <f t="shared" si="9"/>
        <v>4.2883235018750412</v>
      </c>
      <c r="I33" s="108">
        <f t="shared" si="9"/>
        <v>9.4930902704532372</v>
      </c>
      <c r="J33" s="108">
        <f t="shared" si="9"/>
        <v>6.6690860865435582</v>
      </c>
      <c r="K33" s="108">
        <f t="shared" si="9"/>
        <v>-0.57165898714292496</v>
      </c>
      <c r="L33" s="108">
        <f t="shared" si="9"/>
        <v>-4.2628781926173644</v>
      </c>
      <c r="M33" s="108">
        <f t="shared" si="9"/>
        <v>3.737418754164338</v>
      </c>
      <c r="N33" s="108">
        <f t="shared" si="9"/>
        <v>0.21905851627199979</v>
      </c>
      <c r="O33" s="108">
        <f t="shared" si="9"/>
        <v>-2.8848275979152191</v>
      </c>
      <c r="P33" s="108">
        <f t="shared" si="9"/>
        <v>-3.0150995345584874</v>
      </c>
      <c r="Q33" s="108">
        <f t="shared" si="9"/>
        <v>-1.0941076803835728</v>
      </c>
      <c r="R33" s="108">
        <f t="shared" si="9"/>
        <v>0.79913252660736589</v>
      </c>
      <c r="S33" s="108">
        <f t="shared" si="9"/>
        <v>-0.63414722340242236</v>
      </c>
      <c r="T33" s="108">
        <f t="shared" si="9"/>
        <v>-0.89065179517737647</v>
      </c>
      <c r="U33" s="108">
        <f t="shared" si="9"/>
        <v>-3.3931366204487716</v>
      </c>
      <c r="V33" s="108">
        <f t="shared" si="9"/>
        <v>-2.3374254114248743</v>
      </c>
      <c r="W33" s="108">
        <f t="shared" si="9"/>
        <v>-6.3156716998754661</v>
      </c>
      <c r="X33" s="108">
        <f t="shared" si="9"/>
        <v>2.755147077913648</v>
      </c>
      <c r="Y33" s="108">
        <f t="shared" si="9"/>
        <v>-4.1613817707727918</v>
      </c>
      <c r="Z33" s="108">
        <f t="shared" si="9"/>
        <v>-0.2293626355084939</v>
      </c>
      <c r="AA33" s="108">
        <f t="shared" si="9"/>
        <v>0.26794066197726352</v>
      </c>
      <c r="AB33" s="108">
        <f t="shared" si="9"/>
        <v>-0.73473604317760532</v>
      </c>
      <c r="AC33" s="39" t="s">
        <v>128</v>
      </c>
    </row>
    <row r="34" spans="1:29" ht="14.1" customHeight="1">
      <c r="A34" s="37" t="s">
        <v>39</v>
      </c>
      <c r="B34" s="38" t="s">
        <v>116</v>
      </c>
      <c r="C34" s="85" t="s">
        <v>102</v>
      </c>
      <c r="D34" s="108">
        <f t="shared" ref="D34:AB34" si="10">D15/C15*100-100</f>
        <v>1.4238967011585828</v>
      </c>
      <c r="E34" s="108">
        <f t="shared" si="10"/>
        <v>1.4097198000232396</v>
      </c>
      <c r="F34" s="108">
        <f t="shared" si="10"/>
        <v>0.53311932127604678</v>
      </c>
      <c r="G34" s="108">
        <f t="shared" si="10"/>
        <v>2.7883107626514487</v>
      </c>
      <c r="H34" s="108">
        <f t="shared" si="10"/>
        <v>1.3396943388899842</v>
      </c>
      <c r="I34" s="108">
        <f t="shared" si="10"/>
        <v>-0.37223560324063953</v>
      </c>
      <c r="J34" s="108">
        <f t="shared" si="10"/>
        <v>-4.4725274725274744</v>
      </c>
      <c r="K34" s="108">
        <f t="shared" si="10"/>
        <v>-6.321177959277577</v>
      </c>
      <c r="L34" s="108">
        <f t="shared" si="10"/>
        <v>-6.5174679191993476</v>
      </c>
      <c r="M34" s="108">
        <f t="shared" si="10"/>
        <v>0.48931069587206366</v>
      </c>
      <c r="N34" s="108">
        <f t="shared" si="10"/>
        <v>-0.39542483660130756</v>
      </c>
      <c r="O34" s="108">
        <f t="shared" si="10"/>
        <v>-1.8078020932445327</v>
      </c>
      <c r="P34" s="108">
        <f t="shared" si="10"/>
        <v>-0.13031275060144765</v>
      </c>
      <c r="Q34" s="108">
        <f t="shared" si="10"/>
        <v>-3.3055639198367288</v>
      </c>
      <c r="R34" s="108">
        <f t="shared" si="10"/>
        <v>-1.3113733088820538</v>
      </c>
      <c r="S34" s="108">
        <f t="shared" si="10"/>
        <v>-6.4020755907720286</v>
      </c>
      <c r="T34" s="108">
        <f t="shared" si="10"/>
        <v>-5.8960143841774055</v>
      </c>
      <c r="U34" s="108">
        <f t="shared" si="10"/>
        <v>-3.0650425921503057</v>
      </c>
      <c r="V34" s="108">
        <f t="shared" si="10"/>
        <v>-1.3345926412614944</v>
      </c>
      <c r="W34" s="108">
        <f t="shared" si="10"/>
        <v>-4.4866192200441191</v>
      </c>
      <c r="X34" s="108">
        <f t="shared" si="10"/>
        <v>2.7060002614492902</v>
      </c>
      <c r="Y34" s="108">
        <f t="shared" si="10"/>
        <v>-6.3470513364446361</v>
      </c>
      <c r="Z34" s="108">
        <f t="shared" si="10"/>
        <v>-3.3206487270091571</v>
      </c>
      <c r="AA34" s="108">
        <f t="shared" si="10"/>
        <v>-3.9454571013542079</v>
      </c>
      <c r="AB34" s="108">
        <f t="shared" si="10"/>
        <v>0.71710815161716823</v>
      </c>
      <c r="AC34" s="39" t="s">
        <v>39</v>
      </c>
    </row>
    <row r="35" spans="1:29" ht="14.1" customHeight="1">
      <c r="A35" s="37" t="s">
        <v>40</v>
      </c>
      <c r="B35" s="38" t="s">
        <v>66</v>
      </c>
      <c r="C35" s="85" t="s">
        <v>102</v>
      </c>
      <c r="D35" s="108">
        <f t="shared" ref="D35:AB35" si="11">D16/C16*100-100</f>
        <v>-6.6033842344201474</v>
      </c>
      <c r="E35" s="108">
        <f t="shared" si="11"/>
        <v>-1.0881573133009255</v>
      </c>
      <c r="F35" s="108">
        <f t="shared" si="11"/>
        <v>2.5241525660356388</v>
      </c>
      <c r="G35" s="108">
        <f t="shared" si="11"/>
        <v>1.3617299417179538</v>
      </c>
      <c r="H35" s="108">
        <f t="shared" si="11"/>
        <v>-5.2071578268579799</v>
      </c>
      <c r="I35" s="108">
        <f t="shared" si="11"/>
        <v>1.6269841269841265</v>
      </c>
      <c r="J35" s="108">
        <f t="shared" si="11"/>
        <v>2.4655547498187076</v>
      </c>
      <c r="K35" s="108">
        <f t="shared" si="11"/>
        <v>-5.3024116718384278</v>
      </c>
      <c r="L35" s="108">
        <f t="shared" si="11"/>
        <v>-3.7597010635240053</v>
      </c>
      <c r="M35" s="108">
        <f t="shared" si="11"/>
        <v>2.550624215996649</v>
      </c>
      <c r="N35" s="108">
        <f t="shared" si="11"/>
        <v>-1.2115563839701622</v>
      </c>
      <c r="O35" s="108">
        <f t="shared" si="11"/>
        <v>-3.1132075471698215</v>
      </c>
      <c r="P35" s="108">
        <f t="shared" si="11"/>
        <v>-4.1869522882181087</v>
      </c>
      <c r="Q35" s="108">
        <f t="shared" si="11"/>
        <v>-2.3056402439024453</v>
      </c>
      <c r="R35" s="108">
        <f t="shared" si="11"/>
        <v>-3.0492165658929764</v>
      </c>
      <c r="S35" s="108">
        <f t="shared" si="11"/>
        <v>-0.74436695278970433</v>
      </c>
      <c r="T35" s="108">
        <f t="shared" si="11"/>
        <v>-1.9255455712451948</v>
      </c>
      <c r="U35" s="108">
        <f t="shared" si="11"/>
        <v>-2.9829154036924734</v>
      </c>
      <c r="V35" s="108">
        <f t="shared" si="11"/>
        <v>-1.7396861464176681</v>
      </c>
      <c r="W35" s="108">
        <f t="shared" si="11"/>
        <v>-1.6909958086428674</v>
      </c>
      <c r="X35" s="108">
        <f t="shared" si="11"/>
        <v>4.336959717730096</v>
      </c>
      <c r="Y35" s="108">
        <f t="shared" si="11"/>
        <v>2.5292377060729905</v>
      </c>
      <c r="Z35" s="108">
        <f t="shared" si="11"/>
        <v>-0.23362880505737849</v>
      </c>
      <c r="AA35" s="108">
        <f t="shared" si="11"/>
        <v>0.53722708175494915</v>
      </c>
      <c r="AB35" s="108">
        <f t="shared" si="11"/>
        <v>3.5007193258888947</v>
      </c>
      <c r="AC35" s="39" t="s">
        <v>40</v>
      </c>
    </row>
    <row r="36" spans="1:29" ht="14.1" customHeight="1">
      <c r="A36" s="37" t="s">
        <v>129</v>
      </c>
      <c r="B36" s="38" t="s">
        <v>115</v>
      </c>
      <c r="C36" s="85" t="s">
        <v>102</v>
      </c>
      <c r="D36" s="108">
        <f t="shared" ref="D36:AB36" si="12">D17/C17*100-100</f>
        <v>0.45062936456925229</v>
      </c>
      <c r="E36" s="108">
        <f t="shared" si="12"/>
        <v>-1.1172059785617137</v>
      </c>
      <c r="F36" s="108">
        <f t="shared" si="12"/>
        <v>0.42386744508988272</v>
      </c>
      <c r="G36" s="108">
        <f t="shared" si="12"/>
        <v>1.9351896094869971</v>
      </c>
      <c r="H36" s="108">
        <f t="shared" si="12"/>
        <v>6.2983401870751834</v>
      </c>
      <c r="I36" s="108">
        <f t="shared" si="12"/>
        <v>12.828479223876997</v>
      </c>
      <c r="J36" s="108">
        <f t="shared" si="12"/>
        <v>9.5169571319440678</v>
      </c>
      <c r="K36" s="108">
        <f t="shared" si="12"/>
        <v>0.97924709902778773</v>
      </c>
      <c r="L36" s="108">
        <f t="shared" si="12"/>
        <v>-3.9164868352708737</v>
      </c>
      <c r="M36" s="108">
        <f t="shared" si="12"/>
        <v>4.3993646724440651</v>
      </c>
      <c r="N36" s="108">
        <f t="shared" si="12"/>
        <v>0.45054422967079688</v>
      </c>
      <c r="O36" s="108">
        <f t="shared" si="12"/>
        <v>-3.0386931175035699</v>
      </c>
      <c r="P36" s="108">
        <f t="shared" si="12"/>
        <v>-3.3827519114302333</v>
      </c>
      <c r="Q36" s="108">
        <f t="shared" si="12"/>
        <v>-0.61094943925392897</v>
      </c>
      <c r="R36" s="108">
        <f t="shared" si="12"/>
        <v>1.4851089574557932</v>
      </c>
      <c r="S36" s="108">
        <f t="shared" si="12"/>
        <v>0.30032394492937442</v>
      </c>
      <c r="T36" s="108">
        <f t="shared" si="12"/>
        <v>-5.5511320945157649E-2</v>
      </c>
      <c r="U36" s="108">
        <f t="shared" si="12"/>
        <v>-3.4727871501265071</v>
      </c>
      <c r="V36" s="108">
        <f t="shared" si="12"/>
        <v>-2.5282907011211648</v>
      </c>
      <c r="W36" s="108">
        <f t="shared" si="12"/>
        <v>-6.9593269053028166</v>
      </c>
      <c r="X36" s="108">
        <f t="shared" si="12"/>
        <v>2.6244616488925345</v>
      </c>
      <c r="Y36" s="108">
        <f t="shared" si="12"/>
        <v>-4.4327315193565084</v>
      </c>
      <c r="Z36" s="108">
        <f t="shared" si="12"/>
        <v>0.21695234236646854</v>
      </c>
      <c r="AA36" s="108">
        <f t="shared" si="12"/>
        <v>0.82876350571527269</v>
      </c>
      <c r="AB36" s="108">
        <f t="shared" si="12"/>
        <v>-1.3270215738010194</v>
      </c>
      <c r="AC36" s="39" t="s">
        <v>129</v>
      </c>
    </row>
    <row r="37" spans="1:29" ht="14.1" customHeight="1">
      <c r="A37" s="37" t="s">
        <v>130</v>
      </c>
      <c r="B37" s="40" t="s">
        <v>67</v>
      </c>
      <c r="C37" s="85" t="s">
        <v>102</v>
      </c>
      <c r="D37" s="108">
        <f t="shared" ref="D37:AB37" si="13">D18/C18*100-100</f>
        <v>0.8934188059790813</v>
      </c>
      <c r="E37" s="108">
        <f t="shared" si="13"/>
        <v>2.2453145295969534E-2</v>
      </c>
      <c r="F37" s="108">
        <f t="shared" si="13"/>
        <v>-1.4930772641511254</v>
      </c>
      <c r="G37" s="108">
        <f t="shared" si="13"/>
        <v>-0.7158556084772556</v>
      </c>
      <c r="H37" s="108">
        <f t="shared" si="13"/>
        <v>-0.86233714992451382</v>
      </c>
      <c r="I37" s="108">
        <f t="shared" si="13"/>
        <v>2.4001867492241047</v>
      </c>
      <c r="J37" s="108">
        <f t="shared" si="13"/>
        <v>-1.4301997496122709</v>
      </c>
      <c r="K37" s="108">
        <f t="shared" si="13"/>
        <v>-2.5212505402679568</v>
      </c>
      <c r="L37" s="108">
        <f t="shared" si="13"/>
        <v>-2.8147704466605461</v>
      </c>
      <c r="M37" s="108">
        <f t="shared" si="13"/>
        <v>0.70396324503442997</v>
      </c>
      <c r="N37" s="108">
        <f t="shared" si="13"/>
        <v>-3.1641696141159628</v>
      </c>
      <c r="O37" s="108">
        <f t="shared" si="13"/>
        <v>-2.4972503570431854</v>
      </c>
      <c r="P37" s="108">
        <f t="shared" si="13"/>
        <v>-0.8251853036622947</v>
      </c>
      <c r="Q37" s="108">
        <f t="shared" si="13"/>
        <v>-0.1892858279663443</v>
      </c>
      <c r="R37" s="108">
        <f t="shared" si="13"/>
        <v>0.5412955801281214</v>
      </c>
      <c r="S37" s="108">
        <f t="shared" si="13"/>
        <v>-0.18693209332225535</v>
      </c>
      <c r="T37" s="108">
        <f t="shared" si="13"/>
        <v>0.69595245913795623</v>
      </c>
      <c r="U37" s="108">
        <f t="shared" si="13"/>
        <v>-0.3080159899011079</v>
      </c>
      <c r="V37" s="108">
        <f t="shared" si="13"/>
        <v>0.7625001055217524</v>
      </c>
      <c r="W37" s="108">
        <f t="shared" si="13"/>
        <v>-3.1163537885721837</v>
      </c>
      <c r="X37" s="108">
        <f t="shared" si="13"/>
        <v>2.290247962470545</v>
      </c>
      <c r="Y37" s="108">
        <f t="shared" si="13"/>
        <v>-1.3963446077892598</v>
      </c>
      <c r="Z37" s="108">
        <f t="shared" si="13"/>
        <v>0.33800800330934067</v>
      </c>
      <c r="AA37" s="108">
        <f t="shared" si="13"/>
        <v>1.4094255063721022</v>
      </c>
      <c r="AB37" s="108">
        <f t="shared" si="13"/>
        <v>0.26815129378259428</v>
      </c>
      <c r="AC37" s="39" t="s">
        <v>130</v>
      </c>
    </row>
    <row r="38" spans="1:29" ht="14.1" customHeight="1">
      <c r="A38" s="37" t="s">
        <v>131</v>
      </c>
      <c r="B38" s="40" t="s">
        <v>121</v>
      </c>
      <c r="C38" s="85" t="s">
        <v>102</v>
      </c>
      <c r="D38" s="108">
        <f t="shared" ref="D38:AB38" si="14">D19/C19*100-100</f>
        <v>0.40054075285218005</v>
      </c>
      <c r="E38" s="108">
        <f t="shared" si="14"/>
        <v>0.25292156247299147</v>
      </c>
      <c r="F38" s="108">
        <f t="shared" si="14"/>
        <v>-1.0381737579802888</v>
      </c>
      <c r="G38" s="108">
        <f t="shared" si="14"/>
        <v>-1.5256832906157172</v>
      </c>
      <c r="H38" s="108">
        <f t="shared" si="14"/>
        <v>-0.65930535476074681</v>
      </c>
      <c r="I38" s="108">
        <f t="shared" si="14"/>
        <v>2.7819765602480402</v>
      </c>
      <c r="J38" s="108">
        <f t="shared" si="14"/>
        <v>-1.2941707594018936</v>
      </c>
      <c r="K38" s="108">
        <f t="shared" si="14"/>
        <v>-1.8609120686707996</v>
      </c>
      <c r="L38" s="108">
        <f t="shared" si="14"/>
        <v>-2.300812051312235</v>
      </c>
      <c r="M38" s="108">
        <f t="shared" si="14"/>
        <v>1.002469433234964</v>
      </c>
      <c r="N38" s="108">
        <f t="shared" si="14"/>
        <v>-3.0011735633390231</v>
      </c>
      <c r="O38" s="108">
        <f t="shared" si="14"/>
        <v>-2.1480177251422532</v>
      </c>
      <c r="P38" s="108">
        <f t="shared" si="14"/>
        <v>0.19803025238805105</v>
      </c>
      <c r="Q38" s="108">
        <f t="shared" si="14"/>
        <v>0.19187022048771496</v>
      </c>
      <c r="R38" s="108">
        <f t="shared" si="14"/>
        <v>0.59553610766212728</v>
      </c>
      <c r="S38" s="108">
        <f t="shared" si="14"/>
        <v>3.9069207243485948E-2</v>
      </c>
      <c r="T38" s="108">
        <f t="shared" si="14"/>
        <v>1.0149051760164127</v>
      </c>
      <c r="U38" s="108">
        <f t="shared" si="14"/>
        <v>7.4860621343148637E-2</v>
      </c>
      <c r="V38" s="108">
        <f t="shared" si="14"/>
        <v>0.72762259099587823</v>
      </c>
      <c r="W38" s="108">
        <f t="shared" si="14"/>
        <v>-2.1253258222201623</v>
      </c>
      <c r="X38" s="108">
        <f t="shared" si="14"/>
        <v>2.8383947045917921</v>
      </c>
      <c r="Y38" s="108">
        <f t="shared" si="14"/>
        <v>-1.9431048417435193</v>
      </c>
      <c r="Z38" s="108">
        <f t="shared" si="14"/>
        <v>0.76779327500217676</v>
      </c>
      <c r="AA38" s="108">
        <f t="shared" si="14"/>
        <v>1.3330320276480734</v>
      </c>
      <c r="AB38" s="108">
        <f t="shared" si="14"/>
        <v>0.23658082531802904</v>
      </c>
      <c r="AC38" s="39" t="s">
        <v>131</v>
      </c>
    </row>
    <row r="39" spans="1:29" ht="14.1" customHeight="1">
      <c r="A39" s="41" t="s">
        <v>132</v>
      </c>
      <c r="B39" s="40" t="s">
        <v>119</v>
      </c>
      <c r="C39" s="85" t="s">
        <v>102</v>
      </c>
      <c r="D39" s="108">
        <f t="shared" ref="D39:AB39" si="15">D20/C20*100-100</f>
        <v>3.1365620453128287</v>
      </c>
      <c r="E39" s="108">
        <f t="shared" si="15"/>
        <v>-0.99860940365586259</v>
      </c>
      <c r="F39" s="108">
        <f t="shared" si="15"/>
        <v>-3.5339501460604339</v>
      </c>
      <c r="G39" s="108">
        <f t="shared" si="15"/>
        <v>3.0113426536533865</v>
      </c>
      <c r="H39" s="108">
        <f t="shared" si="15"/>
        <v>-1.7556258898483037</v>
      </c>
      <c r="I39" s="108">
        <f t="shared" si="15"/>
        <v>0.70166293071989116</v>
      </c>
      <c r="J39" s="108">
        <f t="shared" si="15"/>
        <v>-2.0478734418354207</v>
      </c>
      <c r="K39" s="108">
        <f t="shared" si="15"/>
        <v>-5.5427544657013073</v>
      </c>
      <c r="L39" s="108">
        <f t="shared" si="15"/>
        <v>-5.2581518698386276</v>
      </c>
      <c r="M39" s="108">
        <f t="shared" si="15"/>
        <v>-0.7594458289534316</v>
      </c>
      <c r="N39" s="108">
        <f t="shared" si="15"/>
        <v>-3.9774350185661262</v>
      </c>
      <c r="O39" s="108">
        <f t="shared" si="15"/>
        <v>-4.2574551944671697</v>
      </c>
      <c r="P39" s="108">
        <f t="shared" si="15"/>
        <v>-6.0960296192732528</v>
      </c>
      <c r="Q39" s="108">
        <f t="shared" si="15"/>
        <v>-2.2843199426507539</v>
      </c>
      <c r="R39" s="108">
        <f t="shared" si="15"/>
        <v>0.23560615679801344</v>
      </c>
      <c r="S39" s="108">
        <f t="shared" si="15"/>
        <v>-1.4652066208760317</v>
      </c>
      <c r="T39" s="108">
        <f t="shared" si="15"/>
        <v>-1.1356007256417229</v>
      </c>
      <c r="U39" s="108">
        <f t="shared" si="15"/>
        <v>-2.5544703230653596</v>
      </c>
      <c r="V39" s="108">
        <f t="shared" si="15"/>
        <v>0.97265879841053504</v>
      </c>
      <c r="W39" s="108">
        <f t="shared" si="15"/>
        <v>-9.0734214390601977</v>
      </c>
      <c r="X39" s="108">
        <f t="shared" si="15"/>
        <v>-1.2564396569822804</v>
      </c>
      <c r="Y39" s="108">
        <f t="shared" si="15"/>
        <v>2.2880787661710968</v>
      </c>
      <c r="Z39" s="108">
        <f t="shared" si="15"/>
        <v>-2.4383614211249949</v>
      </c>
      <c r="AA39" s="108">
        <f t="shared" si="15"/>
        <v>1.9191372896078178</v>
      </c>
      <c r="AB39" s="108">
        <f t="shared" si="15"/>
        <v>0.47758409982631633</v>
      </c>
      <c r="AC39" s="141" t="s">
        <v>132</v>
      </c>
    </row>
    <row r="40" spans="1:29" ht="14.1" customHeight="1">
      <c r="A40" s="37"/>
      <c r="B40" s="33" t="s">
        <v>8</v>
      </c>
      <c r="C40" s="84" t="s">
        <v>102</v>
      </c>
      <c r="D40" s="109">
        <f t="shared" ref="D40" si="16">D21/C21*100-100</f>
        <v>-3.3786464225300392</v>
      </c>
      <c r="E40" s="109">
        <f t="shared" ref="E40" si="17">E21/D21*100-100</f>
        <v>-2.542959848098576</v>
      </c>
      <c r="F40" s="109">
        <f t="shared" ref="F40" si="18">F21/E21*100-100</f>
        <v>-2.2374653560405307</v>
      </c>
      <c r="G40" s="109">
        <f t="shared" ref="G40" si="19">G21/F21*100-100</f>
        <v>0.1527444774783504</v>
      </c>
      <c r="H40" s="109">
        <f t="shared" ref="H40" si="20">H21/G21*100-100</f>
        <v>-2.2609243002759882</v>
      </c>
      <c r="I40" s="109">
        <f t="shared" ref="I40" si="21">I21/H21*100-100</f>
        <v>2.419624003035878</v>
      </c>
      <c r="J40" s="109">
        <f t="shared" ref="J40" si="22">J21/I21*100-100</f>
        <v>1.437501434886741</v>
      </c>
      <c r="K40" s="109">
        <f t="shared" ref="K40" si="23">K21/J21*100-100</f>
        <v>-1.180994197819814</v>
      </c>
      <c r="L40" s="109">
        <f t="shared" ref="L40" si="24">L21/K21*100-100</f>
        <v>-3.0733084620161009</v>
      </c>
      <c r="M40" s="109">
        <f t="shared" ref="M40" si="25">M21/L21*100-100</f>
        <v>1.2781609919679084</v>
      </c>
      <c r="N40" s="109">
        <f t="shared" ref="N40" si="26">N21/M21*100-100</f>
        <v>-0.28658643283495167</v>
      </c>
      <c r="O40" s="109">
        <f t="shared" ref="O40" si="27">O21/N21*100-100</f>
        <v>-2.2232361520582771</v>
      </c>
      <c r="P40" s="109">
        <f t="shared" ref="P40" si="28">P21/O21*100-100</f>
        <v>-1.5816671785115659</v>
      </c>
      <c r="Q40" s="109">
        <f t="shared" ref="Q40" si="29">Q21/P21*100-100</f>
        <v>-0.48920414327473338</v>
      </c>
      <c r="R40" s="109">
        <f t="shared" ref="R40" si="30">R21/Q21*100-100</f>
        <v>-3.1900632922088334E-3</v>
      </c>
      <c r="S40" s="109">
        <f t="shared" ref="S40" si="31">S21/R21*100-100</f>
        <v>-0.48965639886023382</v>
      </c>
      <c r="T40" s="109">
        <f t="shared" ref="T40" si="32">T21/S21*100-100</f>
        <v>-0.1180712438201823</v>
      </c>
      <c r="U40" s="109">
        <f t="shared" ref="U40" si="33">U21/T21*100-100</f>
        <v>-0.62028240844125548</v>
      </c>
      <c r="V40" s="109">
        <f t="shared" ref="V40" si="34">V21/U21*100-100</f>
        <v>-0.71431025596976383</v>
      </c>
      <c r="W40" s="109">
        <f t="shared" ref="W40" si="35">W21/V21*100-100</f>
        <v>-4.8478913108927912</v>
      </c>
      <c r="X40" s="109">
        <f t="shared" ref="X40" si="36">X21/W21*100-100</f>
        <v>1.45067318393086</v>
      </c>
      <c r="Y40" s="109">
        <f t="shared" ref="Y40" si="37">Y21/X21*100-100</f>
        <v>-1.7868383958748097</v>
      </c>
      <c r="Z40" s="109">
        <f t="shared" ref="Z40" si="38">Z21/Y21*100-100</f>
        <v>-0.64007849137705364</v>
      </c>
      <c r="AA40" s="109">
        <f t="shared" ref="AA40:AB40" si="39">AA21/Z21*100-100</f>
        <v>-0.35068152562996602</v>
      </c>
      <c r="AB40" s="109">
        <f t="shared" si="39"/>
        <v>-1.3996996219837712</v>
      </c>
      <c r="AC40" s="162" t="s">
        <v>8</v>
      </c>
    </row>
    <row r="41" spans="1:29" ht="14.1" customHeight="1">
      <c r="B41" s="38"/>
      <c r="AC41" s="39"/>
    </row>
    <row r="42" spans="1:29" ht="14.1" customHeight="1">
      <c r="A42" s="129" t="s">
        <v>112</v>
      </c>
      <c r="B42" s="3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9"/>
    </row>
    <row r="43" spans="1:29" ht="14.1" customHeight="1">
      <c r="A43" s="37" t="s">
        <v>25</v>
      </c>
      <c r="B43" s="38" t="s">
        <v>53</v>
      </c>
      <c r="C43" s="88">
        <v>1763</v>
      </c>
      <c r="D43" s="88">
        <v>1741</v>
      </c>
      <c r="E43" s="88">
        <v>1716</v>
      </c>
      <c r="F43" s="88">
        <v>1715</v>
      </c>
      <c r="G43" s="88">
        <v>1701</v>
      </c>
      <c r="H43" s="104">
        <v>1695</v>
      </c>
      <c r="I43" s="104">
        <v>1723</v>
      </c>
      <c r="J43" s="104">
        <v>1734</v>
      </c>
      <c r="K43" s="104">
        <v>1677</v>
      </c>
      <c r="L43" s="104">
        <v>1633</v>
      </c>
      <c r="M43" s="104">
        <v>1648</v>
      </c>
      <c r="N43" s="104">
        <v>1637</v>
      </c>
      <c r="O43" s="104">
        <v>1598</v>
      </c>
      <c r="P43" s="104">
        <v>1564</v>
      </c>
      <c r="Q43" s="104">
        <v>1547</v>
      </c>
      <c r="R43" s="104">
        <v>1543</v>
      </c>
      <c r="S43" s="104">
        <v>1571</v>
      </c>
      <c r="T43" s="104">
        <v>1580</v>
      </c>
      <c r="U43" s="104">
        <v>1538</v>
      </c>
      <c r="V43" s="104">
        <v>1520</v>
      </c>
      <c r="W43" s="104">
        <v>1512</v>
      </c>
      <c r="X43" s="104">
        <v>1561</v>
      </c>
      <c r="Y43" s="104">
        <v>1536</v>
      </c>
      <c r="Z43" s="104">
        <v>1531</v>
      </c>
      <c r="AA43" s="104">
        <v>1504</v>
      </c>
      <c r="AB43" s="104">
        <v>1485</v>
      </c>
      <c r="AC43" s="39" t="s">
        <v>25</v>
      </c>
    </row>
    <row r="44" spans="1:29" ht="14.1" customHeight="1">
      <c r="A44" s="37" t="s">
        <v>123</v>
      </c>
      <c r="B44" s="38" t="s">
        <v>54</v>
      </c>
      <c r="C44" s="88">
        <v>1668</v>
      </c>
      <c r="D44" s="88">
        <v>1650</v>
      </c>
      <c r="E44" s="88">
        <v>1645</v>
      </c>
      <c r="F44" s="88">
        <v>1636</v>
      </c>
      <c r="G44" s="88">
        <v>1664</v>
      </c>
      <c r="H44" s="88">
        <v>1645</v>
      </c>
      <c r="I44" s="88">
        <v>1671</v>
      </c>
      <c r="J44" s="88">
        <v>1675</v>
      </c>
      <c r="K44" s="88">
        <v>1661</v>
      </c>
      <c r="L44" s="104">
        <v>1594</v>
      </c>
      <c r="M44" s="104">
        <v>1623</v>
      </c>
      <c r="N44" s="104">
        <v>1635</v>
      </c>
      <c r="O44" s="104">
        <v>1598</v>
      </c>
      <c r="P44" s="104">
        <v>1584</v>
      </c>
      <c r="Q44" s="104">
        <v>1592</v>
      </c>
      <c r="R44" s="104">
        <v>1599</v>
      </c>
      <c r="S44" s="104">
        <v>1587</v>
      </c>
      <c r="T44" s="104">
        <v>1572</v>
      </c>
      <c r="U44" s="104">
        <v>1556</v>
      </c>
      <c r="V44" s="104">
        <v>1542</v>
      </c>
      <c r="W44" s="104">
        <v>1504</v>
      </c>
      <c r="X44" s="104">
        <v>1528</v>
      </c>
      <c r="Y44" s="104">
        <v>1486</v>
      </c>
      <c r="Z44" s="104">
        <v>1475</v>
      </c>
      <c r="AA44" s="104">
        <v>1481</v>
      </c>
      <c r="AB44" s="104">
        <v>1462</v>
      </c>
      <c r="AC44" s="39" t="s">
        <v>123</v>
      </c>
    </row>
    <row r="45" spans="1:29" ht="14.1" customHeight="1">
      <c r="A45" s="37" t="s">
        <v>124</v>
      </c>
      <c r="B45" s="38" t="s">
        <v>55</v>
      </c>
      <c r="C45" s="88">
        <v>1652</v>
      </c>
      <c r="D45" s="88">
        <v>1630</v>
      </c>
      <c r="E45" s="88">
        <v>1625</v>
      </c>
      <c r="F45" s="88">
        <v>1614</v>
      </c>
      <c r="G45" s="88">
        <v>1647</v>
      </c>
      <c r="H45" s="88">
        <v>1627</v>
      </c>
      <c r="I45" s="88">
        <v>1644</v>
      </c>
      <c r="J45" s="88">
        <v>1646</v>
      </c>
      <c r="K45" s="88">
        <v>1628</v>
      </c>
      <c r="L45" s="88">
        <v>1543</v>
      </c>
      <c r="M45" s="88">
        <v>1577</v>
      </c>
      <c r="N45" s="88">
        <v>1591</v>
      </c>
      <c r="O45" s="88">
        <v>1555</v>
      </c>
      <c r="P45" s="88">
        <v>1559</v>
      </c>
      <c r="Q45" s="88">
        <v>1567</v>
      </c>
      <c r="R45" s="88">
        <v>1568</v>
      </c>
      <c r="S45" s="88">
        <v>1555</v>
      </c>
      <c r="T45" s="88">
        <v>1544</v>
      </c>
      <c r="U45" s="88">
        <v>1528</v>
      </c>
      <c r="V45" s="88">
        <v>1506</v>
      </c>
      <c r="W45" s="88">
        <v>1469</v>
      </c>
      <c r="X45" s="88">
        <v>1499</v>
      </c>
      <c r="Y45" s="88">
        <v>1460</v>
      </c>
      <c r="Z45" s="88">
        <v>1455</v>
      </c>
      <c r="AA45" s="88">
        <v>1457</v>
      </c>
      <c r="AB45" s="88">
        <v>1440</v>
      </c>
      <c r="AC45" s="39" t="s">
        <v>124</v>
      </c>
    </row>
    <row r="46" spans="1:29" ht="14.1" customHeight="1">
      <c r="A46" s="37" t="s">
        <v>27</v>
      </c>
      <c r="B46" s="38" t="s">
        <v>57</v>
      </c>
      <c r="C46" s="88">
        <v>1665</v>
      </c>
      <c r="D46" s="88">
        <v>1638</v>
      </c>
      <c r="E46" s="88">
        <v>1631</v>
      </c>
      <c r="F46" s="88">
        <v>1620</v>
      </c>
      <c r="G46" s="88">
        <v>1653</v>
      </c>
      <c r="H46" s="88">
        <v>1630</v>
      </c>
      <c r="I46" s="88">
        <v>1647</v>
      </c>
      <c r="J46" s="88">
        <v>1649</v>
      </c>
      <c r="K46" s="88">
        <v>1627</v>
      </c>
      <c r="L46" s="88">
        <v>1538</v>
      </c>
      <c r="M46" s="88">
        <v>1574</v>
      </c>
      <c r="N46" s="88">
        <v>1590</v>
      </c>
      <c r="O46" s="88">
        <v>1555</v>
      </c>
      <c r="P46" s="88">
        <v>1560</v>
      </c>
      <c r="Q46" s="88">
        <v>1567</v>
      </c>
      <c r="R46" s="88">
        <v>1568</v>
      </c>
      <c r="S46" s="88">
        <v>1554</v>
      </c>
      <c r="T46" s="88">
        <v>1544</v>
      </c>
      <c r="U46" s="88">
        <v>1527</v>
      </c>
      <c r="V46" s="88">
        <v>1503</v>
      </c>
      <c r="W46" s="88">
        <v>1464</v>
      </c>
      <c r="X46" s="88">
        <v>1495</v>
      </c>
      <c r="Y46" s="88">
        <v>1458</v>
      </c>
      <c r="Z46" s="88">
        <v>1452</v>
      </c>
      <c r="AA46" s="88">
        <v>1454</v>
      </c>
      <c r="AB46" s="88">
        <v>1432</v>
      </c>
      <c r="AC46" s="39" t="s">
        <v>27</v>
      </c>
    </row>
    <row r="47" spans="1:29" ht="14.1" customHeight="1">
      <c r="A47" s="37" t="s">
        <v>30</v>
      </c>
      <c r="B47" s="38" t="s">
        <v>59</v>
      </c>
      <c r="C47" s="88">
        <v>1687</v>
      </c>
      <c r="D47" s="88">
        <v>1677</v>
      </c>
      <c r="E47" s="88">
        <v>1676</v>
      </c>
      <c r="F47" s="88">
        <v>1672</v>
      </c>
      <c r="G47" s="88">
        <v>1695</v>
      </c>
      <c r="H47" s="88">
        <v>1680</v>
      </c>
      <c r="I47" s="88">
        <v>1723</v>
      </c>
      <c r="J47" s="88">
        <v>1734</v>
      </c>
      <c r="K47" s="88">
        <v>1733</v>
      </c>
      <c r="L47" s="88">
        <v>1707</v>
      </c>
      <c r="M47" s="88">
        <v>1721</v>
      </c>
      <c r="N47" s="88">
        <v>1727</v>
      </c>
      <c r="O47" s="88">
        <v>1690</v>
      </c>
      <c r="P47" s="88">
        <v>1639</v>
      </c>
      <c r="Q47" s="88">
        <v>1649</v>
      </c>
      <c r="R47" s="88">
        <v>1669</v>
      </c>
      <c r="S47" s="88">
        <v>1662</v>
      </c>
      <c r="T47" s="88">
        <v>1636</v>
      </c>
      <c r="U47" s="88">
        <v>1623</v>
      </c>
      <c r="V47" s="88">
        <v>1625</v>
      </c>
      <c r="W47" s="88">
        <v>1585</v>
      </c>
      <c r="X47" s="88">
        <v>1595</v>
      </c>
      <c r="Y47" s="88">
        <v>1548</v>
      </c>
      <c r="Z47" s="88">
        <v>1524</v>
      </c>
      <c r="AA47" s="88">
        <v>1538</v>
      </c>
      <c r="AB47" s="88">
        <v>1514</v>
      </c>
      <c r="AC47" s="39" t="s">
        <v>30</v>
      </c>
    </row>
    <row r="48" spans="1:29" ht="14.1" customHeight="1">
      <c r="A48" s="37" t="s">
        <v>125</v>
      </c>
      <c r="B48" s="38" t="s">
        <v>60</v>
      </c>
      <c r="C48" s="88">
        <v>1544</v>
      </c>
      <c r="D48" s="88">
        <v>1538</v>
      </c>
      <c r="E48" s="88">
        <v>1524</v>
      </c>
      <c r="F48" s="88">
        <v>1507</v>
      </c>
      <c r="G48" s="88">
        <v>1507</v>
      </c>
      <c r="H48" s="88">
        <v>1496</v>
      </c>
      <c r="I48" s="88">
        <v>1517</v>
      </c>
      <c r="J48" s="88">
        <v>1515</v>
      </c>
      <c r="K48" s="88">
        <v>1481</v>
      </c>
      <c r="L48" s="104">
        <v>1447</v>
      </c>
      <c r="M48" s="104">
        <v>1460</v>
      </c>
      <c r="N48" s="104">
        <v>1459</v>
      </c>
      <c r="O48" s="104">
        <v>1436</v>
      </c>
      <c r="P48" s="104">
        <v>1420</v>
      </c>
      <c r="Q48" s="104">
        <v>1419</v>
      </c>
      <c r="R48" s="104">
        <v>1424</v>
      </c>
      <c r="S48" s="104">
        <v>1414</v>
      </c>
      <c r="T48" s="104">
        <v>1410</v>
      </c>
      <c r="U48" s="104">
        <v>1402</v>
      </c>
      <c r="V48" s="104">
        <v>1394</v>
      </c>
      <c r="W48" s="104">
        <v>1332</v>
      </c>
      <c r="X48" s="104">
        <v>1355</v>
      </c>
      <c r="Y48" s="104">
        <v>1334</v>
      </c>
      <c r="Z48" s="104">
        <v>1333</v>
      </c>
      <c r="AA48" s="104">
        <v>1331</v>
      </c>
      <c r="AB48" s="104">
        <v>1323</v>
      </c>
      <c r="AC48" s="39" t="s">
        <v>125</v>
      </c>
    </row>
    <row r="49" spans="1:29" ht="14.1" customHeight="1">
      <c r="A49" s="37" t="s">
        <v>126</v>
      </c>
      <c r="B49" s="38" t="s">
        <v>76</v>
      </c>
      <c r="C49" s="88">
        <v>1595</v>
      </c>
      <c r="D49" s="88">
        <v>1587</v>
      </c>
      <c r="E49" s="88">
        <v>1565</v>
      </c>
      <c r="F49" s="88">
        <v>1538</v>
      </c>
      <c r="G49" s="88">
        <v>1547</v>
      </c>
      <c r="H49" s="88">
        <v>1537</v>
      </c>
      <c r="I49" s="88">
        <v>1545</v>
      </c>
      <c r="J49" s="88">
        <v>1538</v>
      </c>
      <c r="K49" s="88">
        <v>1506</v>
      </c>
      <c r="L49" s="88">
        <v>1479</v>
      </c>
      <c r="M49" s="88">
        <v>1479</v>
      </c>
      <c r="N49" s="88">
        <v>1481</v>
      </c>
      <c r="O49" s="88">
        <v>1450</v>
      </c>
      <c r="P49" s="88">
        <v>1415</v>
      </c>
      <c r="Q49" s="88">
        <v>1397</v>
      </c>
      <c r="R49" s="88">
        <v>1412</v>
      </c>
      <c r="S49" s="88">
        <v>1405</v>
      </c>
      <c r="T49" s="88">
        <v>1404</v>
      </c>
      <c r="U49" s="88">
        <v>1408</v>
      </c>
      <c r="V49" s="88">
        <v>1392</v>
      </c>
      <c r="W49" s="88">
        <v>1307</v>
      </c>
      <c r="X49" s="88">
        <v>1326</v>
      </c>
      <c r="Y49" s="88">
        <v>1339</v>
      </c>
      <c r="Z49" s="88">
        <v>1339</v>
      </c>
      <c r="AA49" s="88">
        <v>1329</v>
      </c>
      <c r="AB49" s="88">
        <v>1309</v>
      </c>
      <c r="AC49" s="39" t="s">
        <v>126</v>
      </c>
    </row>
    <row r="50" spans="1:29" ht="14.1" customHeight="1">
      <c r="A50" s="37" t="s">
        <v>127</v>
      </c>
      <c r="B50" s="38" t="s">
        <v>77</v>
      </c>
      <c r="C50" s="88">
        <v>1594</v>
      </c>
      <c r="D50" s="88">
        <v>1586</v>
      </c>
      <c r="E50" s="88">
        <v>1564</v>
      </c>
      <c r="F50" s="88">
        <v>1538</v>
      </c>
      <c r="G50" s="88">
        <v>1547</v>
      </c>
      <c r="H50" s="88">
        <v>1535</v>
      </c>
      <c r="I50" s="88">
        <v>1543</v>
      </c>
      <c r="J50" s="88">
        <v>1535</v>
      </c>
      <c r="K50" s="88">
        <v>1503</v>
      </c>
      <c r="L50" s="88">
        <v>1476</v>
      </c>
      <c r="M50" s="88">
        <v>1477</v>
      </c>
      <c r="N50" s="88">
        <v>1479</v>
      </c>
      <c r="O50" s="88">
        <v>1447</v>
      </c>
      <c r="P50" s="88">
        <v>1411</v>
      </c>
      <c r="Q50" s="88">
        <v>1393</v>
      </c>
      <c r="R50" s="88">
        <v>1408</v>
      </c>
      <c r="S50" s="88">
        <v>1401</v>
      </c>
      <c r="T50" s="88">
        <v>1399</v>
      </c>
      <c r="U50" s="88">
        <v>1404</v>
      </c>
      <c r="V50" s="88">
        <v>1388</v>
      </c>
      <c r="W50" s="88">
        <v>1299</v>
      </c>
      <c r="X50" s="88">
        <v>1317</v>
      </c>
      <c r="Y50" s="88">
        <v>1333</v>
      </c>
      <c r="Z50" s="88">
        <v>1332</v>
      </c>
      <c r="AA50" s="88">
        <v>1322</v>
      </c>
      <c r="AB50" s="88">
        <v>1301</v>
      </c>
      <c r="AC50" s="39" t="s">
        <v>127</v>
      </c>
    </row>
    <row r="51" spans="1:29" ht="14.1" customHeight="1">
      <c r="A51" s="37" t="s">
        <v>33</v>
      </c>
      <c r="B51" s="38" t="s">
        <v>64</v>
      </c>
      <c r="C51" s="88">
        <v>1598</v>
      </c>
      <c r="D51" s="88">
        <v>1602</v>
      </c>
      <c r="E51" s="88">
        <v>1575</v>
      </c>
      <c r="F51" s="88">
        <v>1538</v>
      </c>
      <c r="G51" s="88">
        <v>1556</v>
      </c>
      <c r="H51" s="88">
        <v>1557</v>
      </c>
      <c r="I51" s="88">
        <v>1576</v>
      </c>
      <c r="J51" s="88">
        <v>1571</v>
      </c>
      <c r="K51" s="88">
        <v>1538</v>
      </c>
      <c r="L51" s="88">
        <v>1515</v>
      </c>
      <c r="M51" s="88">
        <v>1520</v>
      </c>
      <c r="N51" s="88">
        <v>1518</v>
      </c>
      <c r="O51" s="88">
        <v>1492</v>
      </c>
      <c r="P51" s="88">
        <v>1474</v>
      </c>
      <c r="Q51" s="88">
        <v>1457</v>
      </c>
      <c r="R51" s="88">
        <v>1485</v>
      </c>
      <c r="S51" s="88">
        <v>1478</v>
      </c>
      <c r="T51" s="88">
        <v>1497</v>
      </c>
      <c r="U51" s="88">
        <v>1472</v>
      </c>
      <c r="V51" s="88">
        <v>1471</v>
      </c>
      <c r="W51" s="88">
        <v>1435</v>
      </c>
      <c r="X51" s="88">
        <v>1470</v>
      </c>
      <c r="Y51" s="88">
        <v>1436</v>
      </c>
      <c r="Z51" s="88">
        <v>1442</v>
      </c>
      <c r="AA51" s="88">
        <v>1443</v>
      </c>
      <c r="AB51" s="88">
        <v>1433</v>
      </c>
      <c r="AC51" s="39" t="s">
        <v>33</v>
      </c>
    </row>
    <row r="52" spans="1:29" ht="14.1" customHeight="1">
      <c r="A52" s="37" t="s">
        <v>128</v>
      </c>
      <c r="B52" s="38" t="s">
        <v>65</v>
      </c>
      <c r="C52" s="88">
        <v>1571</v>
      </c>
      <c r="D52" s="88">
        <v>1548</v>
      </c>
      <c r="E52" s="88">
        <v>1525</v>
      </c>
      <c r="F52" s="88">
        <v>1502</v>
      </c>
      <c r="G52" s="88">
        <v>1482</v>
      </c>
      <c r="H52" s="88">
        <v>1496</v>
      </c>
      <c r="I52" s="88">
        <v>1527</v>
      </c>
      <c r="J52" s="88">
        <v>1530</v>
      </c>
      <c r="K52" s="88">
        <v>1481</v>
      </c>
      <c r="L52" s="88">
        <v>1438</v>
      </c>
      <c r="M52" s="88">
        <v>1452</v>
      </c>
      <c r="N52" s="88">
        <v>1451</v>
      </c>
      <c r="O52" s="88">
        <v>1430</v>
      </c>
      <c r="P52" s="88">
        <v>1414</v>
      </c>
      <c r="Q52" s="88">
        <v>1415</v>
      </c>
      <c r="R52" s="88">
        <v>1413</v>
      </c>
      <c r="S52" s="88">
        <v>1405</v>
      </c>
      <c r="T52" s="88">
        <v>1397</v>
      </c>
      <c r="U52" s="88">
        <v>1384</v>
      </c>
      <c r="V52" s="88">
        <v>1378</v>
      </c>
      <c r="W52" s="88">
        <v>1332</v>
      </c>
      <c r="X52" s="88">
        <v>1376</v>
      </c>
      <c r="Y52" s="88">
        <v>1327</v>
      </c>
      <c r="Z52" s="88">
        <v>1319</v>
      </c>
      <c r="AA52" s="88">
        <v>1309</v>
      </c>
      <c r="AB52" s="88">
        <v>1321</v>
      </c>
      <c r="AC52" s="39" t="s">
        <v>128</v>
      </c>
    </row>
    <row r="53" spans="1:29" ht="14.1" customHeight="1">
      <c r="A53" s="37" t="s">
        <v>39</v>
      </c>
      <c r="B53" s="38" t="s">
        <v>116</v>
      </c>
      <c r="C53" s="88">
        <v>1718</v>
      </c>
      <c r="D53" s="88">
        <v>1717</v>
      </c>
      <c r="E53" s="88">
        <v>1719</v>
      </c>
      <c r="F53" s="88">
        <v>1712</v>
      </c>
      <c r="G53" s="88">
        <v>1718</v>
      </c>
      <c r="H53" s="88">
        <v>1714</v>
      </c>
      <c r="I53" s="88">
        <v>1732</v>
      </c>
      <c r="J53" s="88">
        <v>1707</v>
      </c>
      <c r="K53" s="88">
        <v>1664</v>
      </c>
      <c r="L53" s="88">
        <v>1627</v>
      </c>
      <c r="M53" s="88">
        <v>1644</v>
      </c>
      <c r="N53" s="88">
        <v>1646</v>
      </c>
      <c r="O53" s="88">
        <v>1625</v>
      </c>
      <c r="P53" s="88">
        <v>1622</v>
      </c>
      <c r="Q53" s="88">
        <v>1646</v>
      </c>
      <c r="R53" s="88">
        <v>1639</v>
      </c>
      <c r="S53" s="88">
        <v>1609</v>
      </c>
      <c r="T53" s="88">
        <v>1585</v>
      </c>
      <c r="U53" s="88">
        <v>1576</v>
      </c>
      <c r="V53" s="88">
        <v>1570</v>
      </c>
      <c r="W53" s="88">
        <v>1507</v>
      </c>
      <c r="X53" s="88">
        <v>1552</v>
      </c>
      <c r="Y53" s="88">
        <v>1473</v>
      </c>
      <c r="Z53" s="88">
        <v>1476</v>
      </c>
      <c r="AA53" s="88">
        <v>1442</v>
      </c>
      <c r="AB53" s="88">
        <v>1444</v>
      </c>
      <c r="AC53" s="39" t="s">
        <v>39</v>
      </c>
    </row>
    <row r="54" spans="1:29" ht="14.1" customHeight="1">
      <c r="A54" s="37" t="s">
        <v>40</v>
      </c>
      <c r="B54" s="38" t="s">
        <v>66</v>
      </c>
      <c r="C54" s="88">
        <v>1610</v>
      </c>
      <c r="D54" s="88">
        <v>1606</v>
      </c>
      <c r="E54" s="88">
        <v>1599</v>
      </c>
      <c r="F54" s="88">
        <v>1570</v>
      </c>
      <c r="G54" s="88">
        <v>1578</v>
      </c>
      <c r="H54" s="88">
        <v>1547</v>
      </c>
      <c r="I54" s="88">
        <v>1553</v>
      </c>
      <c r="J54" s="88">
        <v>1501</v>
      </c>
      <c r="K54" s="88">
        <v>1428</v>
      </c>
      <c r="L54" s="88">
        <v>1441</v>
      </c>
      <c r="M54" s="88">
        <v>1452</v>
      </c>
      <c r="N54" s="88">
        <v>1437</v>
      </c>
      <c r="O54" s="88">
        <v>1411</v>
      </c>
      <c r="P54" s="88">
        <v>1397</v>
      </c>
      <c r="Q54" s="88">
        <v>1394</v>
      </c>
      <c r="R54" s="88">
        <v>1391</v>
      </c>
      <c r="S54" s="88">
        <v>1379</v>
      </c>
      <c r="T54" s="88">
        <v>1373</v>
      </c>
      <c r="U54" s="88">
        <v>1371</v>
      </c>
      <c r="V54" s="88">
        <v>1344</v>
      </c>
      <c r="W54" s="88">
        <v>1327</v>
      </c>
      <c r="X54" s="88">
        <v>1371</v>
      </c>
      <c r="Y54" s="88">
        <v>1368</v>
      </c>
      <c r="Z54" s="88">
        <v>1339</v>
      </c>
      <c r="AA54" s="88">
        <v>1326</v>
      </c>
      <c r="AB54" s="88">
        <v>1371</v>
      </c>
      <c r="AC54" s="39" t="s">
        <v>40</v>
      </c>
    </row>
    <row r="55" spans="1:29" ht="14.1" customHeight="1">
      <c r="A55" s="37" t="s">
        <v>129</v>
      </c>
      <c r="B55" s="38" t="s">
        <v>115</v>
      </c>
      <c r="C55" s="88">
        <v>1534</v>
      </c>
      <c r="D55" s="88">
        <v>1504</v>
      </c>
      <c r="E55" s="88">
        <v>1474</v>
      </c>
      <c r="F55" s="88">
        <v>1449</v>
      </c>
      <c r="G55" s="88">
        <v>1420</v>
      </c>
      <c r="H55" s="88">
        <v>1445</v>
      </c>
      <c r="I55" s="88">
        <v>1486</v>
      </c>
      <c r="J55" s="88">
        <v>1503</v>
      </c>
      <c r="K55" s="88">
        <v>1458</v>
      </c>
      <c r="L55" s="88">
        <v>1410</v>
      </c>
      <c r="M55" s="88">
        <v>1425</v>
      </c>
      <c r="N55" s="88">
        <v>1425</v>
      </c>
      <c r="O55" s="88">
        <v>1404</v>
      </c>
      <c r="P55" s="88">
        <v>1385</v>
      </c>
      <c r="Q55" s="88">
        <v>1384</v>
      </c>
      <c r="R55" s="88">
        <v>1384</v>
      </c>
      <c r="S55" s="88">
        <v>1381</v>
      </c>
      <c r="T55" s="88">
        <v>1375</v>
      </c>
      <c r="U55" s="88">
        <v>1361</v>
      </c>
      <c r="V55" s="88">
        <v>1356</v>
      </c>
      <c r="W55" s="88">
        <v>1310</v>
      </c>
      <c r="X55" s="88">
        <v>1354</v>
      </c>
      <c r="Y55" s="88">
        <v>1305</v>
      </c>
      <c r="Z55" s="88">
        <v>1298</v>
      </c>
      <c r="AA55" s="88">
        <v>1292</v>
      </c>
      <c r="AB55" s="88">
        <v>1301</v>
      </c>
      <c r="AC55" s="39" t="s">
        <v>129</v>
      </c>
    </row>
    <row r="56" spans="1:29" ht="14.1" customHeight="1">
      <c r="A56" s="37" t="s">
        <v>130</v>
      </c>
      <c r="B56" s="40" t="s">
        <v>67</v>
      </c>
      <c r="C56" s="88">
        <v>1498</v>
      </c>
      <c r="D56" s="88">
        <v>1501</v>
      </c>
      <c r="E56" s="88">
        <v>1496</v>
      </c>
      <c r="F56" s="88">
        <v>1487</v>
      </c>
      <c r="G56" s="88">
        <v>1488</v>
      </c>
      <c r="H56" s="88">
        <v>1470</v>
      </c>
      <c r="I56" s="88">
        <v>1494</v>
      </c>
      <c r="J56" s="88">
        <v>1492</v>
      </c>
      <c r="K56" s="88">
        <v>1464</v>
      </c>
      <c r="L56" s="88">
        <v>1430</v>
      </c>
      <c r="M56" s="88">
        <v>1451</v>
      </c>
      <c r="N56" s="88">
        <v>1448</v>
      </c>
      <c r="O56" s="88">
        <v>1430</v>
      </c>
      <c r="P56" s="88">
        <v>1427</v>
      </c>
      <c r="Q56" s="88">
        <v>1436</v>
      </c>
      <c r="R56" s="88">
        <v>1438</v>
      </c>
      <c r="S56" s="88">
        <v>1424</v>
      </c>
      <c r="T56" s="88">
        <v>1419</v>
      </c>
      <c r="U56" s="88">
        <v>1406</v>
      </c>
      <c r="V56" s="88">
        <v>1402</v>
      </c>
      <c r="W56" s="88">
        <v>1349</v>
      </c>
      <c r="X56" s="88">
        <v>1364</v>
      </c>
      <c r="Y56" s="88">
        <v>1334</v>
      </c>
      <c r="Z56" s="88">
        <v>1335</v>
      </c>
      <c r="AA56" s="88">
        <v>1342</v>
      </c>
      <c r="AB56" s="88">
        <v>1332</v>
      </c>
      <c r="AC56" s="39" t="s">
        <v>130</v>
      </c>
    </row>
    <row r="57" spans="1:29" ht="14.1" customHeight="1">
      <c r="A57" s="37" t="s">
        <v>131</v>
      </c>
      <c r="B57" s="40" t="s">
        <v>121</v>
      </c>
      <c r="C57" s="88">
        <v>1496</v>
      </c>
      <c r="D57" s="88">
        <v>1499</v>
      </c>
      <c r="E57" s="88">
        <v>1498</v>
      </c>
      <c r="F57" s="88">
        <v>1496</v>
      </c>
      <c r="G57" s="88">
        <v>1499</v>
      </c>
      <c r="H57" s="88">
        <v>1479</v>
      </c>
      <c r="I57" s="88">
        <v>1508</v>
      </c>
      <c r="J57" s="88">
        <v>1508</v>
      </c>
      <c r="K57" s="88">
        <v>1482</v>
      </c>
      <c r="L57" s="88">
        <v>1452</v>
      </c>
      <c r="M57" s="88">
        <v>1477</v>
      </c>
      <c r="N57" s="88">
        <v>1479</v>
      </c>
      <c r="O57" s="88">
        <v>1460</v>
      </c>
      <c r="P57" s="88">
        <v>1458</v>
      </c>
      <c r="Q57" s="88">
        <v>1467</v>
      </c>
      <c r="R57" s="88">
        <v>1466</v>
      </c>
      <c r="S57" s="88">
        <v>1452</v>
      </c>
      <c r="T57" s="88">
        <v>1448</v>
      </c>
      <c r="U57" s="88">
        <v>1435</v>
      </c>
      <c r="V57" s="88">
        <v>1431</v>
      </c>
      <c r="W57" s="88">
        <v>1387</v>
      </c>
      <c r="X57" s="88">
        <v>1403</v>
      </c>
      <c r="Y57" s="88">
        <v>1362</v>
      </c>
      <c r="Z57" s="88">
        <v>1367</v>
      </c>
      <c r="AA57" s="88">
        <v>1370</v>
      </c>
      <c r="AB57" s="88">
        <v>1358</v>
      </c>
      <c r="AC57" s="39" t="s">
        <v>131</v>
      </c>
    </row>
    <row r="58" spans="1:29" ht="14.1" customHeight="1">
      <c r="A58" s="41" t="s">
        <v>132</v>
      </c>
      <c r="B58" s="40" t="s">
        <v>119</v>
      </c>
      <c r="C58" s="88">
        <v>1509</v>
      </c>
      <c r="D58" s="88">
        <v>1509</v>
      </c>
      <c r="E58" s="88">
        <v>1488</v>
      </c>
      <c r="F58" s="88">
        <v>1447</v>
      </c>
      <c r="G58" s="88">
        <v>1443</v>
      </c>
      <c r="H58" s="88">
        <v>1431</v>
      </c>
      <c r="I58" s="88">
        <v>1433</v>
      </c>
      <c r="J58" s="88">
        <v>1426</v>
      </c>
      <c r="K58" s="88">
        <v>1381</v>
      </c>
      <c r="L58" s="88">
        <v>1332</v>
      </c>
      <c r="M58" s="88">
        <v>1332</v>
      </c>
      <c r="N58" s="88">
        <v>1309</v>
      </c>
      <c r="O58" s="88">
        <v>1292</v>
      </c>
      <c r="P58" s="88">
        <v>1281</v>
      </c>
      <c r="Q58" s="88">
        <v>1283</v>
      </c>
      <c r="R58" s="88">
        <v>1297</v>
      </c>
      <c r="S58" s="88">
        <v>1280</v>
      </c>
      <c r="T58" s="88">
        <v>1271</v>
      </c>
      <c r="U58" s="88">
        <v>1250</v>
      </c>
      <c r="V58" s="88">
        <v>1252</v>
      </c>
      <c r="W58" s="88">
        <v>1145</v>
      </c>
      <c r="X58" s="88">
        <v>1151</v>
      </c>
      <c r="Y58" s="88">
        <v>1178</v>
      </c>
      <c r="Z58" s="88">
        <v>1157</v>
      </c>
      <c r="AA58" s="88">
        <v>1177</v>
      </c>
      <c r="AB58" s="88">
        <v>1182</v>
      </c>
      <c r="AC58" s="141" t="s">
        <v>132</v>
      </c>
    </row>
    <row r="59" spans="1:29" ht="14.1" customHeight="1">
      <c r="A59" s="37"/>
      <c r="B59" s="33" t="s">
        <v>8</v>
      </c>
      <c r="C59" s="86">
        <v>1585</v>
      </c>
      <c r="D59" s="86">
        <v>1574</v>
      </c>
      <c r="E59" s="86">
        <v>1561</v>
      </c>
      <c r="F59" s="86">
        <v>1545</v>
      </c>
      <c r="G59" s="86">
        <v>1551</v>
      </c>
      <c r="H59" s="86">
        <v>1538</v>
      </c>
      <c r="I59" s="86">
        <v>1559</v>
      </c>
      <c r="J59" s="86">
        <v>1559</v>
      </c>
      <c r="K59" s="86">
        <v>1530</v>
      </c>
      <c r="L59" s="87">
        <v>1488</v>
      </c>
      <c r="M59" s="87">
        <v>1505</v>
      </c>
      <c r="N59" s="87">
        <v>1508</v>
      </c>
      <c r="O59" s="87">
        <v>1482</v>
      </c>
      <c r="P59" s="87">
        <v>1466</v>
      </c>
      <c r="Q59" s="87">
        <v>1467</v>
      </c>
      <c r="R59" s="87">
        <v>1472</v>
      </c>
      <c r="S59" s="87">
        <v>1462</v>
      </c>
      <c r="T59" s="87">
        <v>1455</v>
      </c>
      <c r="U59" s="87">
        <v>1445</v>
      </c>
      <c r="V59" s="87">
        <v>1435</v>
      </c>
      <c r="W59" s="87">
        <v>1380</v>
      </c>
      <c r="X59" s="87">
        <v>1403</v>
      </c>
      <c r="Y59" s="87">
        <v>1377</v>
      </c>
      <c r="Z59" s="87">
        <v>1372</v>
      </c>
      <c r="AA59" s="87">
        <v>1371</v>
      </c>
      <c r="AB59" s="87">
        <v>1359</v>
      </c>
      <c r="AC59" s="162" t="s">
        <v>8</v>
      </c>
    </row>
    <row r="60" spans="1:29" ht="3" customHeight="1">
      <c r="A60" s="31"/>
      <c r="B60" s="89"/>
      <c r="C60" s="46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2" customHeight="1">
      <c r="A61" s="156" t="s">
        <v>230</v>
      </c>
      <c r="B61" s="157"/>
      <c r="G61" s="158"/>
      <c r="H61" s="158"/>
      <c r="I61" s="158"/>
      <c r="J61" s="23"/>
    </row>
    <row r="62" spans="1:29" ht="12" customHeight="1">
      <c r="A62" s="131" t="s">
        <v>231</v>
      </c>
      <c r="B62" s="159"/>
      <c r="G62" s="158"/>
      <c r="H62" s="158"/>
      <c r="I62" s="158"/>
      <c r="J62" s="8"/>
    </row>
    <row r="63" spans="1:29" ht="12" customHeight="1">
      <c r="A63" s="154" t="s">
        <v>232</v>
      </c>
      <c r="B63" s="8"/>
      <c r="C63" s="8"/>
      <c r="D63" s="8"/>
      <c r="E63" s="8"/>
      <c r="F63" s="8"/>
      <c r="G63" s="8"/>
      <c r="H63" s="8"/>
      <c r="I63" s="8"/>
      <c r="J63" s="8"/>
    </row>
    <row r="64" spans="1:29" ht="12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" customHeight="1">
      <c r="A65" s="160" t="s">
        <v>233</v>
      </c>
      <c r="B65"/>
      <c r="C65"/>
      <c r="D65"/>
      <c r="E65"/>
      <c r="F65"/>
      <c r="G65" s="8"/>
      <c r="H65" s="8"/>
      <c r="I65" s="8"/>
      <c r="J65" s="8"/>
    </row>
    <row r="66" spans="1:10" ht="12" customHeight="1">
      <c r="A66" s="160" t="s">
        <v>234</v>
      </c>
      <c r="B66" s="161" t="s">
        <v>235</v>
      </c>
      <c r="G66" s="8"/>
      <c r="H66" s="8"/>
      <c r="I66" s="8"/>
      <c r="J66" s="8"/>
    </row>
    <row r="67" spans="1:10" ht="12" customHeight="1">
      <c r="A67" s="160" t="s">
        <v>236</v>
      </c>
      <c r="B67" s="161" t="s">
        <v>237</v>
      </c>
      <c r="G67" s="8"/>
      <c r="H67" s="8"/>
      <c r="I67" s="8"/>
      <c r="J67" s="8"/>
    </row>
    <row r="68" spans="1:10" ht="12" customHeight="1">
      <c r="A68" s="160" t="s">
        <v>238</v>
      </c>
      <c r="B68" s="161" t="s">
        <v>239</v>
      </c>
      <c r="G68" s="8"/>
      <c r="H68" s="8"/>
      <c r="I68" s="8"/>
      <c r="J68" s="8"/>
    </row>
    <row r="69" spans="1:10" ht="12" customHeight="1">
      <c r="A69" s="160" t="s">
        <v>22</v>
      </c>
      <c r="B69" s="161" t="s">
        <v>240</v>
      </c>
      <c r="G69" s="8"/>
      <c r="H69" s="8"/>
      <c r="I69" s="8"/>
      <c r="J69" s="8"/>
    </row>
    <row r="70" spans="1:10" ht="12" customHeight="1">
      <c r="A70" s="160" t="s">
        <v>241</v>
      </c>
      <c r="B70" s="161" t="s">
        <v>242</v>
      </c>
      <c r="G70" s="8"/>
      <c r="H70" s="8"/>
      <c r="I70" s="8"/>
      <c r="J70" s="8"/>
    </row>
    <row r="71" spans="1:10" ht="12" customHeight="1">
      <c r="A71" s="160" t="s">
        <v>243</v>
      </c>
      <c r="B71" s="161" t="s">
        <v>244</v>
      </c>
      <c r="G71" s="8"/>
      <c r="H71" s="8"/>
      <c r="I71" s="8"/>
      <c r="J71" s="8"/>
    </row>
    <row r="72" spans="1:10" ht="12" customHeight="1">
      <c r="A72" s="160" t="s">
        <v>23</v>
      </c>
      <c r="B72" s="161" t="s">
        <v>245</v>
      </c>
      <c r="G72" s="8"/>
      <c r="H72" s="8"/>
      <c r="I72" s="8"/>
      <c r="J72" s="8"/>
    </row>
  </sheetData>
  <hyperlinks>
    <hyperlink ref="A63" location="Inhaltsverzeichnis!A1" display="Link zurück zum Inhaltsverzeichnis"/>
  </hyperlinks>
  <pageMargins left="0.78740157480314965" right="0.78740157480314965" top="0.98425196850393704" bottom="0.51181102362204722" header="0.51181102362204722" footer="0.51181102362204722"/>
  <pageSetup paperSize="9" firstPageNumber="6" fitToWidth="2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zoomScaleNormal="100" workbookViewId="0"/>
  </sheetViews>
  <sheetFormatPr baseColWidth="10" defaultColWidth="11.5703125" defaultRowHeight="12" customHeight="1" outlineLevelCol="1"/>
  <cols>
    <col min="1" max="1" width="5.7109375" style="24" customWidth="1"/>
    <col min="2" max="2" width="46.5703125" style="24" customWidth="1"/>
    <col min="3" max="3" width="11.5703125" style="24" customWidth="1"/>
    <col min="4" max="7" width="11.5703125" style="24" customWidth="1" outlineLevel="1"/>
    <col min="8" max="8" width="11.5703125" style="24" customWidth="1"/>
    <col min="9" max="12" width="11.5703125" style="24" customWidth="1" outlineLevel="1"/>
    <col min="13" max="13" width="11.5703125" style="24" customWidth="1"/>
    <col min="14" max="17" width="11.5703125" style="24" customWidth="1" outlineLevel="1"/>
    <col min="18" max="18" width="8.28515625" style="24" customWidth="1"/>
    <col min="19" max="28" width="7.28515625" style="24" customWidth="1"/>
    <col min="29" max="29" width="1.7109375" style="24" customWidth="1"/>
    <col min="30" max="30" width="0.85546875" style="24" customWidth="1"/>
    <col min="31" max="31" width="9.28515625" style="24" customWidth="1"/>
    <col min="32" max="16384" width="11.5703125" style="24"/>
  </cols>
  <sheetData>
    <row r="1" spans="1:31" ht="19.5" customHeight="1">
      <c r="A1" s="140" t="s">
        <v>166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1" ht="14.1" customHeight="1">
      <c r="A2" s="122" t="s">
        <v>52</v>
      </c>
      <c r="B2" s="122" t="s">
        <v>113</v>
      </c>
      <c r="C2" s="53">
        <v>2000</v>
      </c>
      <c r="D2" s="53">
        <v>2001</v>
      </c>
      <c r="E2" s="53">
        <v>2002</v>
      </c>
      <c r="F2" s="29">
        <v>2003</v>
      </c>
      <c r="G2" s="53">
        <v>2004</v>
      </c>
      <c r="H2" s="29">
        <v>2005</v>
      </c>
      <c r="I2" s="52">
        <v>2006</v>
      </c>
      <c r="J2" s="29">
        <v>2007</v>
      </c>
      <c r="K2" s="52">
        <v>2008</v>
      </c>
      <c r="L2" s="123">
        <v>2009</v>
      </c>
      <c r="M2" s="123">
        <v>2010</v>
      </c>
      <c r="N2" s="122">
        <v>2011</v>
      </c>
      <c r="O2" s="123">
        <v>2012</v>
      </c>
      <c r="P2" s="75">
        <v>2013</v>
      </c>
      <c r="Q2" s="75">
        <v>2014</v>
      </c>
      <c r="R2" s="123">
        <v>2015</v>
      </c>
      <c r="S2" s="122">
        <v>2016</v>
      </c>
      <c r="T2" s="122">
        <v>2017</v>
      </c>
      <c r="U2" s="123">
        <v>2018</v>
      </c>
      <c r="V2" s="75">
        <v>2019</v>
      </c>
      <c r="W2" s="123">
        <v>2020</v>
      </c>
      <c r="X2" s="75">
        <v>2021</v>
      </c>
      <c r="Y2" s="123">
        <v>2022</v>
      </c>
      <c r="Z2" s="123">
        <v>2023</v>
      </c>
      <c r="AA2" s="75">
        <v>2024</v>
      </c>
      <c r="AB2" s="176">
        <v>2025</v>
      </c>
      <c r="AC2" s="177"/>
      <c r="AD2" s="175" t="s">
        <v>52</v>
      </c>
      <c r="AE2" s="176"/>
    </row>
    <row r="3" spans="1:31" ht="14.1" customHeight="1">
      <c r="A3" s="117"/>
      <c r="B3" s="117"/>
      <c r="C3" s="144"/>
      <c r="D3" s="144"/>
      <c r="E3" s="144"/>
      <c r="F3" s="144"/>
      <c r="G3" s="144"/>
      <c r="H3" s="144"/>
      <c r="I3" s="144"/>
      <c r="J3" s="144"/>
      <c r="K3" s="144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17"/>
      <c r="AD3" s="119"/>
      <c r="AE3" s="120"/>
    </row>
    <row r="4" spans="1:31" ht="14.1" customHeight="1">
      <c r="A4" s="129" t="s">
        <v>96</v>
      </c>
      <c r="B4" s="38"/>
      <c r="C4" s="28"/>
      <c r="D4" s="28"/>
      <c r="E4" s="28"/>
      <c r="F4" s="28"/>
      <c r="G4" s="28"/>
      <c r="AC4" s="37"/>
      <c r="AD4" s="39"/>
      <c r="AE4" s="28"/>
    </row>
    <row r="5" spans="1:31" ht="14.1" customHeight="1">
      <c r="A5" s="37" t="s">
        <v>25</v>
      </c>
      <c r="B5" s="38" t="s">
        <v>53</v>
      </c>
      <c r="C5" s="103">
        <v>42.273000000000003</v>
      </c>
      <c r="D5" s="103">
        <v>38.561</v>
      </c>
      <c r="E5" s="103">
        <v>36.557000000000002</v>
      </c>
      <c r="F5" s="103">
        <v>35.865000000000002</v>
      </c>
      <c r="G5" s="103">
        <v>35.951000000000001</v>
      </c>
      <c r="H5" s="103">
        <v>32.636000000000003</v>
      </c>
      <c r="I5" s="103">
        <v>31.521999999999998</v>
      </c>
      <c r="J5" s="103">
        <v>31.518000000000001</v>
      </c>
      <c r="K5" s="103">
        <v>30.181999999999999</v>
      </c>
      <c r="L5" s="103">
        <v>29.292000000000002</v>
      </c>
      <c r="M5" s="103">
        <v>29.195</v>
      </c>
      <c r="N5" s="103">
        <v>28.806999999999999</v>
      </c>
      <c r="O5" s="103">
        <v>28.300999999999998</v>
      </c>
      <c r="P5" s="103">
        <v>27.972999999999999</v>
      </c>
      <c r="Q5" s="103">
        <v>28.337</v>
      </c>
      <c r="R5" s="103">
        <v>27.521999999999998</v>
      </c>
      <c r="S5" s="103">
        <v>26.545000000000002</v>
      </c>
      <c r="T5" s="103">
        <v>26.263000000000002</v>
      </c>
      <c r="U5" s="103">
        <v>25.501000000000001</v>
      </c>
      <c r="V5" s="103">
        <v>25.03</v>
      </c>
      <c r="W5" s="103">
        <v>24.067</v>
      </c>
      <c r="X5" s="103">
        <v>23.805</v>
      </c>
      <c r="Y5" s="103">
        <v>23.016999999999999</v>
      </c>
      <c r="Z5" s="103">
        <v>22.481999999999999</v>
      </c>
      <c r="AA5" s="103">
        <v>21.65</v>
      </c>
      <c r="AB5" s="103">
        <v>21.111999999999998</v>
      </c>
      <c r="AC5" s="78"/>
      <c r="AD5" s="79"/>
      <c r="AE5" s="28" t="s">
        <v>25</v>
      </c>
    </row>
    <row r="6" spans="1:31" ht="14.1" customHeight="1">
      <c r="A6" s="37" t="s">
        <v>123</v>
      </c>
      <c r="B6" s="38" t="s">
        <v>54</v>
      </c>
      <c r="C6" s="77">
        <v>460.24099999999999</v>
      </c>
      <c r="D6" s="77">
        <v>419.54199999999997</v>
      </c>
      <c r="E6" s="77">
        <v>391.67500000000001</v>
      </c>
      <c r="F6" s="77">
        <v>371.46100000000001</v>
      </c>
      <c r="G6" s="77">
        <v>370.62099999999998</v>
      </c>
      <c r="H6" s="77">
        <v>350.34300000000002</v>
      </c>
      <c r="I6" s="77">
        <v>356.06200000000001</v>
      </c>
      <c r="J6" s="77">
        <v>368.56799999999998</v>
      </c>
      <c r="K6" s="77">
        <v>373.57600000000002</v>
      </c>
      <c r="L6" s="103">
        <v>360.19099999999997</v>
      </c>
      <c r="M6" s="103">
        <v>367.46300000000002</v>
      </c>
      <c r="N6" s="103">
        <v>375.69200000000001</v>
      </c>
      <c r="O6" s="103">
        <v>368.86900000000003</v>
      </c>
      <c r="P6" s="103">
        <v>365.74400000000003</v>
      </c>
      <c r="Q6" s="103">
        <v>369.62400000000002</v>
      </c>
      <c r="R6" s="103">
        <v>369.59899999999999</v>
      </c>
      <c r="S6" s="103">
        <v>365.447</v>
      </c>
      <c r="T6" s="103">
        <v>362.959</v>
      </c>
      <c r="U6" s="103">
        <v>363.53399999999999</v>
      </c>
      <c r="V6" s="103">
        <v>360.61399999999998</v>
      </c>
      <c r="W6" s="103">
        <v>347.79399999999998</v>
      </c>
      <c r="X6" s="103">
        <v>351.19499999999999</v>
      </c>
      <c r="Y6" s="103">
        <v>339.584</v>
      </c>
      <c r="Z6" s="103">
        <v>333.411</v>
      </c>
      <c r="AA6" s="103">
        <v>328.327</v>
      </c>
      <c r="AB6" s="103">
        <v>317.82799999999997</v>
      </c>
      <c r="AC6" s="78"/>
      <c r="AD6" s="79"/>
      <c r="AE6" s="28" t="s">
        <v>123</v>
      </c>
    </row>
    <row r="7" spans="1:31" ht="14.1" customHeight="1">
      <c r="A7" s="37" t="s">
        <v>124</v>
      </c>
      <c r="B7" s="38" t="s">
        <v>55</v>
      </c>
      <c r="C7" s="77">
        <v>258.18200000000002</v>
      </c>
      <c r="D7" s="77">
        <v>252.495</v>
      </c>
      <c r="E7" s="77">
        <v>250</v>
      </c>
      <c r="F7" s="77">
        <v>243.65899999999999</v>
      </c>
      <c r="G7" s="77">
        <v>249.065</v>
      </c>
      <c r="H7" s="77">
        <v>243.43100000000001</v>
      </c>
      <c r="I7" s="77">
        <v>248.91200000000001</v>
      </c>
      <c r="J7" s="77">
        <v>259.44799999999998</v>
      </c>
      <c r="K7" s="77">
        <v>267.44400000000002</v>
      </c>
      <c r="L7" s="77">
        <v>255.36500000000001</v>
      </c>
      <c r="M7" s="77">
        <v>260.88799999999998</v>
      </c>
      <c r="N7" s="77">
        <v>268.303</v>
      </c>
      <c r="O7" s="77">
        <v>264.971</v>
      </c>
      <c r="P7" s="77">
        <v>268.12099999999998</v>
      </c>
      <c r="Q7" s="77">
        <v>271.50900000000001</v>
      </c>
      <c r="R7" s="77">
        <v>270.82600000000002</v>
      </c>
      <c r="S7" s="77">
        <v>267.20100000000002</v>
      </c>
      <c r="T7" s="77">
        <v>266.20299999999997</v>
      </c>
      <c r="U7" s="77">
        <v>267.048</v>
      </c>
      <c r="V7" s="77">
        <v>263.358</v>
      </c>
      <c r="W7" s="77">
        <v>251.50700000000001</v>
      </c>
      <c r="X7" s="77">
        <v>254.65799999999999</v>
      </c>
      <c r="Y7" s="77">
        <v>246.983</v>
      </c>
      <c r="Z7" s="77">
        <v>243.41499999999999</v>
      </c>
      <c r="AA7" s="77">
        <v>238.60400000000001</v>
      </c>
      <c r="AB7" s="77">
        <v>231.18799999999999</v>
      </c>
      <c r="AC7" s="78"/>
      <c r="AD7" s="79"/>
      <c r="AE7" s="28" t="s">
        <v>124</v>
      </c>
    </row>
    <row r="8" spans="1:31" ht="14.1" customHeight="1">
      <c r="A8" s="37" t="s">
        <v>27</v>
      </c>
      <c r="B8" s="38" t="s">
        <v>57</v>
      </c>
      <c r="C8" s="77">
        <v>217.745</v>
      </c>
      <c r="D8" s="77">
        <v>212.703</v>
      </c>
      <c r="E8" s="77">
        <v>210.399</v>
      </c>
      <c r="F8" s="77">
        <v>207.76400000000001</v>
      </c>
      <c r="G8" s="77">
        <v>212.94800000000001</v>
      </c>
      <c r="H8" s="77">
        <v>209.16300000000001</v>
      </c>
      <c r="I8" s="77">
        <v>214.82499999999999</v>
      </c>
      <c r="J8" s="77">
        <v>225.381</v>
      </c>
      <c r="K8" s="77">
        <v>233.69499999999999</v>
      </c>
      <c r="L8" s="77">
        <v>222.589</v>
      </c>
      <c r="M8" s="77">
        <v>228.42699999999999</v>
      </c>
      <c r="N8" s="77">
        <v>236.124</v>
      </c>
      <c r="O8" s="77">
        <v>233.202</v>
      </c>
      <c r="P8" s="77">
        <v>235.881</v>
      </c>
      <c r="Q8" s="77">
        <v>238.96</v>
      </c>
      <c r="R8" s="77">
        <v>237.208</v>
      </c>
      <c r="S8" s="77">
        <v>233.84299999999999</v>
      </c>
      <c r="T8" s="77">
        <v>233.56200000000001</v>
      </c>
      <c r="U8" s="77">
        <v>234.489</v>
      </c>
      <c r="V8" s="77">
        <v>230.733</v>
      </c>
      <c r="W8" s="77">
        <v>220.22</v>
      </c>
      <c r="X8" s="77">
        <v>222.827</v>
      </c>
      <c r="Y8" s="77">
        <v>215.96299999999999</v>
      </c>
      <c r="Z8" s="77">
        <v>212.637</v>
      </c>
      <c r="AA8" s="77">
        <v>206.98599999999999</v>
      </c>
      <c r="AB8" s="77">
        <v>198.98599999999999</v>
      </c>
      <c r="AC8" s="78"/>
      <c r="AD8" s="79"/>
      <c r="AE8" s="28" t="s">
        <v>27</v>
      </c>
    </row>
    <row r="9" spans="1:31" ht="14.1" customHeight="1">
      <c r="A9" s="37" t="s">
        <v>30</v>
      </c>
      <c r="B9" s="38" t="s">
        <v>59</v>
      </c>
      <c r="C9" s="77">
        <v>202.059</v>
      </c>
      <c r="D9" s="77">
        <v>167.047</v>
      </c>
      <c r="E9" s="77">
        <v>141.67500000000001</v>
      </c>
      <c r="F9" s="77">
        <v>127.80200000000001</v>
      </c>
      <c r="G9" s="77">
        <v>121.556</v>
      </c>
      <c r="H9" s="77">
        <v>106.91200000000001</v>
      </c>
      <c r="I9" s="77">
        <v>107.15</v>
      </c>
      <c r="J9" s="77">
        <v>109.12</v>
      </c>
      <c r="K9" s="77">
        <v>106.13200000000001</v>
      </c>
      <c r="L9" s="77">
        <v>104.82599999999999</v>
      </c>
      <c r="M9" s="77">
        <v>106.575</v>
      </c>
      <c r="N9" s="77">
        <v>107.389</v>
      </c>
      <c r="O9" s="77">
        <v>103.898</v>
      </c>
      <c r="P9" s="77">
        <v>97.623000000000005</v>
      </c>
      <c r="Q9" s="77">
        <v>98.114999999999995</v>
      </c>
      <c r="R9" s="77">
        <v>98.772999999999996</v>
      </c>
      <c r="S9" s="77">
        <v>98.245999999999995</v>
      </c>
      <c r="T9" s="77">
        <v>96.756</v>
      </c>
      <c r="U9" s="77">
        <v>96.486000000000004</v>
      </c>
      <c r="V9" s="77">
        <v>97.256</v>
      </c>
      <c r="W9" s="77">
        <v>96.287000000000006</v>
      </c>
      <c r="X9" s="77">
        <v>96.537000000000006</v>
      </c>
      <c r="Y9" s="77">
        <v>92.600999999999999</v>
      </c>
      <c r="Z9" s="77">
        <v>89.995999999999995</v>
      </c>
      <c r="AA9" s="77">
        <v>89.722999999999999</v>
      </c>
      <c r="AB9" s="77">
        <v>86.64</v>
      </c>
      <c r="AC9" s="78"/>
      <c r="AD9" s="79"/>
      <c r="AE9" s="28" t="s">
        <v>30</v>
      </c>
    </row>
    <row r="10" spans="1:31" ht="14.1" customHeight="1">
      <c r="A10" s="37" t="s">
        <v>125</v>
      </c>
      <c r="B10" s="38" t="s">
        <v>60</v>
      </c>
      <c r="C10" s="77">
        <v>1003.904</v>
      </c>
      <c r="D10" s="77">
        <v>991.26300000000003</v>
      </c>
      <c r="E10" s="77">
        <v>975.43899999999996</v>
      </c>
      <c r="F10" s="77">
        <v>956.09400000000005</v>
      </c>
      <c r="G10" s="77">
        <v>950.87800000000004</v>
      </c>
      <c r="H10" s="77">
        <v>935.27099999999996</v>
      </c>
      <c r="I10" s="77">
        <v>967.33</v>
      </c>
      <c r="J10" s="77">
        <v>979.90300000000002</v>
      </c>
      <c r="K10" s="77">
        <v>963.14499999999998</v>
      </c>
      <c r="L10" s="103">
        <v>936.41600000000005</v>
      </c>
      <c r="M10" s="103">
        <v>950.44299999999998</v>
      </c>
      <c r="N10" s="103">
        <v>939.31399999999996</v>
      </c>
      <c r="O10" s="103">
        <v>916.73699999999997</v>
      </c>
      <c r="P10" s="103">
        <v>902.39700000000005</v>
      </c>
      <c r="Q10" s="103">
        <v>892.11</v>
      </c>
      <c r="R10" s="103">
        <v>895.20899999999995</v>
      </c>
      <c r="S10" s="103">
        <v>898.61099999999999</v>
      </c>
      <c r="T10" s="103">
        <v>907.52200000000005</v>
      </c>
      <c r="U10" s="103">
        <v>904.46799999999996</v>
      </c>
      <c r="V10" s="103">
        <v>900.43299999999999</v>
      </c>
      <c r="W10" s="103">
        <v>857.99599999999998</v>
      </c>
      <c r="X10" s="103">
        <v>876.77599999999995</v>
      </c>
      <c r="Y10" s="103">
        <v>867.197</v>
      </c>
      <c r="Z10" s="103">
        <v>870.26199999999994</v>
      </c>
      <c r="AA10" s="103">
        <v>877.08799999999997</v>
      </c>
      <c r="AB10" s="103">
        <v>873.34500000000003</v>
      </c>
      <c r="AC10" s="78"/>
      <c r="AD10" s="79"/>
      <c r="AE10" s="28" t="s">
        <v>125</v>
      </c>
    </row>
    <row r="11" spans="1:31" ht="14.1" customHeight="1">
      <c r="A11" s="37" t="s">
        <v>126</v>
      </c>
      <c r="B11" s="38" t="s">
        <v>76</v>
      </c>
      <c r="C11" s="21">
        <v>340.63400000000001</v>
      </c>
      <c r="D11" s="21">
        <v>327.29199999999997</v>
      </c>
      <c r="E11" s="21">
        <v>316.125</v>
      </c>
      <c r="F11" s="21">
        <v>306.43099999999998</v>
      </c>
      <c r="G11" s="21">
        <v>308.072</v>
      </c>
      <c r="H11" s="21">
        <v>293.72399999999999</v>
      </c>
      <c r="I11" s="21">
        <v>296.99900000000002</v>
      </c>
      <c r="J11" s="21">
        <v>302.64699999999999</v>
      </c>
      <c r="K11" s="21">
        <v>296.56799999999998</v>
      </c>
      <c r="L11" s="21">
        <v>288.89100000000002</v>
      </c>
      <c r="M11" s="21">
        <v>288.923</v>
      </c>
      <c r="N11" s="21">
        <v>291.33600000000001</v>
      </c>
      <c r="O11" s="21">
        <v>286.16300000000001</v>
      </c>
      <c r="P11" s="21">
        <v>281.54199999999997</v>
      </c>
      <c r="Q11" s="21">
        <v>275.89299999999997</v>
      </c>
      <c r="R11" s="21">
        <v>276.43200000000002</v>
      </c>
      <c r="S11" s="21">
        <v>277.74099999999999</v>
      </c>
      <c r="T11" s="21">
        <v>281.54599999999999</v>
      </c>
      <c r="U11" s="21">
        <v>287.49799999999999</v>
      </c>
      <c r="V11" s="21">
        <v>286.15800000000002</v>
      </c>
      <c r="W11" s="21">
        <v>266.411</v>
      </c>
      <c r="X11" s="21">
        <v>268.63200000000001</v>
      </c>
      <c r="Y11" s="21">
        <v>273.00700000000001</v>
      </c>
      <c r="Z11" s="21">
        <v>274.327</v>
      </c>
      <c r="AA11" s="21">
        <v>272.09500000000003</v>
      </c>
      <c r="AB11" s="21">
        <v>266.875</v>
      </c>
      <c r="AC11" s="80"/>
      <c r="AD11" s="81"/>
      <c r="AE11" s="28" t="s">
        <v>126</v>
      </c>
    </row>
    <row r="12" spans="1:31" ht="14.1" customHeight="1">
      <c r="A12" s="37" t="s">
        <v>127</v>
      </c>
      <c r="B12" s="38" t="s">
        <v>77</v>
      </c>
      <c r="C12" s="21">
        <v>318.71300000000002</v>
      </c>
      <c r="D12" s="21">
        <v>304.68200000000002</v>
      </c>
      <c r="E12" s="21">
        <v>294.29199999999997</v>
      </c>
      <c r="F12" s="21">
        <v>285.14</v>
      </c>
      <c r="G12" s="21">
        <v>286.642</v>
      </c>
      <c r="H12" s="21">
        <v>273.50900000000001</v>
      </c>
      <c r="I12" s="21">
        <v>276.33999999999997</v>
      </c>
      <c r="J12" s="21">
        <v>281.85599999999999</v>
      </c>
      <c r="K12" s="21">
        <v>276.30599999999998</v>
      </c>
      <c r="L12" s="21">
        <v>270.78399999999999</v>
      </c>
      <c r="M12" s="21">
        <v>271.85199999999998</v>
      </c>
      <c r="N12" s="21">
        <v>274.52999999999997</v>
      </c>
      <c r="O12" s="21">
        <v>269.86099999999999</v>
      </c>
      <c r="P12" s="21">
        <v>264.89699999999999</v>
      </c>
      <c r="Q12" s="21">
        <v>259.08499999999998</v>
      </c>
      <c r="R12" s="21">
        <v>260.577</v>
      </c>
      <c r="S12" s="21">
        <v>261.959</v>
      </c>
      <c r="T12" s="21">
        <v>265.358</v>
      </c>
      <c r="U12" s="21">
        <v>272.12599999999998</v>
      </c>
      <c r="V12" s="21">
        <v>270.25299999999999</v>
      </c>
      <c r="W12" s="21">
        <v>250.27699999999999</v>
      </c>
      <c r="X12" s="21">
        <v>251.964</v>
      </c>
      <c r="Y12" s="21">
        <v>256.78699999999998</v>
      </c>
      <c r="Z12" s="21">
        <v>257.64499999999998</v>
      </c>
      <c r="AA12" s="21">
        <v>255.23400000000001</v>
      </c>
      <c r="AB12" s="21">
        <v>250.06299999999999</v>
      </c>
      <c r="AC12" s="80"/>
      <c r="AD12" s="81"/>
      <c r="AE12" s="28" t="s">
        <v>127</v>
      </c>
    </row>
    <row r="13" spans="1:31" ht="14.1" customHeight="1">
      <c r="A13" s="37" t="s">
        <v>33</v>
      </c>
      <c r="B13" s="38" t="s">
        <v>64</v>
      </c>
      <c r="C13" s="21">
        <v>21.920999999999999</v>
      </c>
      <c r="D13" s="21">
        <v>22.61</v>
      </c>
      <c r="E13" s="21">
        <v>21.832999999999998</v>
      </c>
      <c r="F13" s="21">
        <v>21.291</v>
      </c>
      <c r="G13" s="21">
        <v>21.43</v>
      </c>
      <c r="H13" s="21">
        <v>20.215</v>
      </c>
      <c r="I13" s="21">
        <v>20.658999999999999</v>
      </c>
      <c r="J13" s="21">
        <v>20.791</v>
      </c>
      <c r="K13" s="21">
        <v>20.262</v>
      </c>
      <c r="L13" s="21">
        <v>18.106999999999999</v>
      </c>
      <c r="M13" s="21">
        <v>17.071000000000002</v>
      </c>
      <c r="N13" s="21">
        <v>16.806000000000001</v>
      </c>
      <c r="O13" s="21">
        <v>16.302</v>
      </c>
      <c r="P13" s="21">
        <v>16.645</v>
      </c>
      <c r="Q13" s="21">
        <v>16.808</v>
      </c>
      <c r="R13" s="21">
        <v>15.855</v>
      </c>
      <c r="S13" s="21">
        <v>15.782</v>
      </c>
      <c r="T13" s="21">
        <v>16.187999999999999</v>
      </c>
      <c r="U13" s="21">
        <v>15.372</v>
      </c>
      <c r="V13" s="21">
        <v>15.904999999999999</v>
      </c>
      <c r="W13" s="21">
        <v>16.134</v>
      </c>
      <c r="X13" s="21">
        <v>16.667999999999999</v>
      </c>
      <c r="Y13" s="21">
        <v>16.22</v>
      </c>
      <c r="Z13" s="21">
        <v>16.681999999999999</v>
      </c>
      <c r="AA13" s="21">
        <v>16.861000000000001</v>
      </c>
      <c r="AB13" s="21">
        <v>16.812000000000001</v>
      </c>
      <c r="AC13" s="80"/>
      <c r="AD13" s="81"/>
      <c r="AE13" s="28" t="s">
        <v>33</v>
      </c>
    </row>
    <row r="14" spans="1:31" ht="14.1" customHeight="1">
      <c r="A14" s="37" t="s">
        <v>128</v>
      </c>
      <c r="B14" s="38" t="s">
        <v>65</v>
      </c>
      <c r="C14" s="21">
        <v>164.465</v>
      </c>
      <c r="D14" s="21">
        <v>162.86500000000001</v>
      </c>
      <c r="E14" s="21">
        <v>158.66900000000001</v>
      </c>
      <c r="F14" s="21">
        <v>157.48400000000001</v>
      </c>
      <c r="G14" s="21">
        <v>158.77099999999999</v>
      </c>
      <c r="H14" s="21">
        <v>164.297</v>
      </c>
      <c r="I14" s="21">
        <v>181.11600000000001</v>
      </c>
      <c r="J14" s="21">
        <v>194.28399999999999</v>
      </c>
      <c r="K14" s="21">
        <v>192.34700000000001</v>
      </c>
      <c r="L14" s="21">
        <v>184.08600000000001</v>
      </c>
      <c r="M14" s="21">
        <v>192.762</v>
      </c>
      <c r="N14" s="21">
        <v>194.12299999999999</v>
      </c>
      <c r="O14" s="21">
        <v>188.655</v>
      </c>
      <c r="P14" s="21">
        <v>181.548</v>
      </c>
      <c r="Q14" s="21">
        <v>177.446</v>
      </c>
      <c r="R14" s="21">
        <v>178.96700000000001</v>
      </c>
      <c r="S14" s="21">
        <v>180.126</v>
      </c>
      <c r="T14" s="21">
        <v>180.17</v>
      </c>
      <c r="U14" s="21">
        <v>173.97800000000001</v>
      </c>
      <c r="V14" s="21">
        <v>169.273</v>
      </c>
      <c r="W14" s="21">
        <v>159.38300000000001</v>
      </c>
      <c r="X14" s="21">
        <v>165.98599999999999</v>
      </c>
      <c r="Y14" s="21">
        <v>159.10400000000001</v>
      </c>
      <c r="Z14" s="21">
        <v>158.98099999999999</v>
      </c>
      <c r="AA14" s="21">
        <v>161.316</v>
      </c>
      <c r="AB14" s="21">
        <v>160.78700000000001</v>
      </c>
      <c r="AC14" s="80"/>
      <c r="AD14" s="81"/>
      <c r="AE14" s="28" t="s">
        <v>128</v>
      </c>
    </row>
    <row r="15" spans="1:31" ht="14.1" customHeight="1">
      <c r="A15" s="37" t="s">
        <v>39</v>
      </c>
      <c r="B15" s="38" t="s">
        <v>116</v>
      </c>
      <c r="C15" s="21">
        <v>25.157</v>
      </c>
      <c r="D15" s="21">
        <v>24.606000000000002</v>
      </c>
      <c r="E15" s="21">
        <v>24.099</v>
      </c>
      <c r="F15" s="21">
        <v>23.407</v>
      </c>
      <c r="G15" s="21">
        <v>22.998000000000001</v>
      </c>
      <c r="H15" s="21">
        <v>22.454000000000001</v>
      </c>
      <c r="I15" s="21">
        <v>22.79</v>
      </c>
      <c r="J15" s="21">
        <v>22.696999999999999</v>
      </c>
      <c r="K15" s="21">
        <v>22.419</v>
      </c>
      <c r="L15" s="21">
        <v>21.948</v>
      </c>
      <c r="M15" s="21">
        <v>22.327000000000002</v>
      </c>
      <c r="N15" s="21">
        <v>21.92</v>
      </c>
      <c r="O15" s="21">
        <v>21.126999999999999</v>
      </c>
      <c r="P15" s="21">
        <v>20.969000000000001</v>
      </c>
      <c r="Q15" s="21">
        <v>20.187000000000001</v>
      </c>
      <c r="R15" s="21">
        <v>20.341000000000001</v>
      </c>
      <c r="S15" s="21">
        <v>19.648</v>
      </c>
      <c r="T15" s="21">
        <v>18.835000000000001</v>
      </c>
      <c r="U15" s="21">
        <v>18.024000000000001</v>
      </c>
      <c r="V15" s="21">
        <v>17.536000000000001</v>
      </c>
      <c r="W15" s="21">
        <v>16.678999999999998</v>
      </c>
      <c r="X15" s="21">
        <v>16.899999999999999</v>
      </c>
      <c r="Y15" s="21">
        <v>15.519</v>
      </c>
      <c r="Z15" s="21">
        <v>15.569000000000001</v>
      </c>
      <c r="AA15" s="21">
        <v>15.731</v>
      </c>
      <c r="AB15" s="21">
        <v>16.248999999999999</v>
      </c>
      <c r="AC15" s="80"/>
      <c r="AD15" s="81"/>
      <c r="AE15" s="28" t="s">
        <v>39</v>
      </c>
    </row>
    <row r="16" spans="1:31" ht="14.1" customHeight="1">
      <c r="A16" s="37" t="s">
        <v>40</v>
      </c>
      <c r="B16" s="38" t="s">
        <v>66</v>
      </c>
      <c r="C16" s="21">
        <v>16.681000000000001</v>
      </c>
      <c r="D16" s="21">
        <v>15.709</v>
      </c>
      <c r="E16" s="21">
        <v>15.098000000000001</v>
      </c>
      <c r="F16" s="21">
        <v>14.769</v>
      </c>
      <c r="G16" s="21">
        <v>15.173</v>
      </c>
      <c r="H16" s="21">
        <v>14.842000000000001</v>
      </c>
      <c r="I16" s="21">
        <v>15.013999999999999</v>
      </c>
      <c r="J16" s="21">
        <v>14.961</v>
      </c>
      <c r="K16" s="21">
        <v>14.041</v>
      </c>
      <c r="L16" s="21">
        <v>13.599</v>
      </c>
      <c r="M16" s="21">
        <v>13.930999999999999</v>
      </c>
      <c r="N16" s="21">
        <v>13.836</v>
      </c>
      <c r="O16" s="21">
        <v>13.486000000000001</v>
      </c>
      <c r="P16" s="21">
        <v>12.978</v>
      </c>
      <c r="Q16" s="21">
        <v>12.894</v>
      </c>
      <c r="R16" s="21">
        <v>12.551</v>
      </c>
      <c r="S16" s="21">
        <v>12.587999999999999</v>
      </c>
      <c r="T16" s="21">
        <v>12.346</v>
      </c>
      <c r="U16" s="21">
        <v>11.999000000000001</v>
      </c>
      <c r="V16" s="21">
        <v>11.93</v>
      </c>
      <c r="W16" s="21">
        <v>11.833</v>
      </c>
      <c r="X16" s="21">
        <v>12.162000000000001</v>
      </c>
      <c r="Y16" s="21">
        <v>12.185</v>
      </c>
      <c r="Z16" s="21">
        <v>11.965999999999999</v>
      </c>
      <c r="AA16" s="21">
        <v>11.842000000000001</v>
      </c>
      <c r="AB16" s="21">
        <v>12.156000000000001</v>
      </c>
      <c r="AC16" s="80"/>
      <c r="AD16" s="81"/>
      <c r="AE16" s="28" t="s">
        <v>40</v>
      </c>
    </row>
    <row r="17" spans="1:31" ht="14.1" customHeight="1">
      <c r="A17" s="37" t="s">
        <v>129</v>
      </c>
      <c r="B17" s="38" t="s">
        <v>115</v>
      </c>
      <c r="C17" s="21">
        <v>122.627</v>
      </c>
      <c r="D17" s="21">
        <v>122.55</v>
      </c>
      <c r="E17" s="21">
        <v>119.47199999999999</v>
      </c>
      <c r="F17" s="21">
        <v>119.30800000000001</v>
      </c>
      <c r="G17" s="21">
        <v>120.6</v>
      </c>
      <c r="H17" s="21">
        <v>127.001</v>
      </c>
      <c r="I17" s="21">
        <v>143.31200000000001</v>
      </c>
      <c r="J17" s="21">
        <v>156.626</v>
      </c>
      <c r="K17" s="21">
        <v>155.887</v>
      </c>
      <c r="L17" s="21">
        <v>148.53899999999999</v>
      </c>
      <c r="M17" s="21">
        <v>156.50399999999999</v>
      </c>
      <c r="N17" s="21">
        <v>158.36699999999999</v>
      </c>
      <c r="O17" s="21">
        <v>154.042</v>
      </c>
      <c r="P17" s="21">
        <v>147.601</v>
      </c>
      <c r="Q17" s="21">
        <v>144.36500000000001</v>
      </c>
      <c r="R17" s="21">
        <v>146.07499999999999</v>
      </c>
      <c r="S17" s="21">
        <v>147.88999999999999</v>
      </c>
      <c r="T17" s="21">
        <v>148.989</v>
      </c>
      <c r="U17" s="21">
        <v>143.95500000000001</v>
      </c>
      <c r="V17" s="21">
        <v>139.80699999999999</v>
      </c>
      <c r="W17" s="21">
        <v>130.87100000000001</v>
      </c>
      <c r="X17" s="21">
        <v>136.92400000000001</v>
      </c>
      <c r="Y17" s="21">
        <v>131.4</v>
      </c>
      <c r="Z17" s="21">
        <v>131.446</v>
      </c>
      <c r="AA17" s="21">
        <v>133.74299999999999</v>
      </c>
      <c r="AB17" s="21">
        <v>132.38200000000001</v>
      </c>
      <c r="AC17" s="80"/>
      <c r="AD17" s="81"/>
      <c r="AE17" s="28" t="s">
        <v>129</v>
      </c>
    </row>
    <row r="18" spans="1:31" ht="14.1" customHeight="1">
      <c r="A18" s="37" t="s">
        <v>130</v>
      </c>
      <c r="B18" s="40" t="s">
        <v>67</v>
      </c>
      <c r="C18" s="21">
        <v>498.80500000000001</v>
      </c>
      <c r="D18" s="21">
        <v>501.10599999999999</v>
      </c>
      <c r="E18" s="21">
        <v>500.64499999999998</v>
      </c>
      <c r="F18" s="21">
        <v>492.17899999999997</v>
      </c>
      <c r="G18" s="21">
        <v>484.03500000000003</v>
      </c>
      <c r="H18" s="21">
        <v>477.25</v>
      </c>
      <c r="I18" s="21">
        <v>489.21499999999997</v>
      </c>
      <c r="J18" s="21">
        <v>482.97199999999998</v>
      </c>
      <c r="K18" s="21">
        <v>474.23</v>
      </c>
      <c r="L18" s="21">
        <v>463.43900000000002</v>
      </c>
      <c r="M18" s="21">
        <v>468.75799999999998</v>
      </c>
      <c r="N18" s="21">
        <v>453.85500000000002</v>
      </c>
      <c r="O18" s="21">
        <v>441.91899999999998</v>
      </c>
      <c r="P18" s="21">
        <v>439.30700000000002</v>
      </c>
      <c r="Q18" s="21">
        <v>438.77100000000002</v>
      </c>
      <c r="R18" s="21">
        <v>439.81</v>
      </c>
      <c r="S18" s="21">
        <v>440.74400000000003</v>
      </c>
      <c r="T18" s="21">
        <v>445.80599999999998</v>
      </c>
      <c r="U18" s="21">
        <v>442.99200000000002</v>
      </c>
      <c r="V18" s="21">
        <v>445.00200000000001</v>
      </c>
      <c r="W18" s="21">
        <v>432.202</v>
      </c>
      <c r="X18" s="21">
        <v>442.15800000000002</v>
      </c>
      <c r="Y18" s="21">
        <v>435.08600000000001</v>
      </c>
      <c r="Z18" s="21">
        <v>436.95400000000001</v>
      </c>
      <c r="AA18" s="21">
        <v>443.67700000000002</v>
      </c>
      <c r="AB18" s="21">
        <v>445.68299999999999</v>
      </c>
      <c r="AC18" s="80"/>
      <c r="AD18" s="81"/>
      <c r="AE18" s="28" t="s">
        <v>130</v>
      </c>
    </row>
    <row r="19" spans="1:31" ht="14.1" customHeight="1">
      <c r="A19" s="37" t="s">
        <v>131</v>
      </c>
      <c r="B19" s="40" t="s">
        <v>121</v>
      </c>
      <c r="C19" s="21">
        <v>422.642</v>
      </c>
      <c r="D19" s="21">
        <v>423.41199999999998</v>
      </c>
      <c r="E19" s="21">
        <v>423.2</v>
      </c>
      <c r="F19" s="21">
        <v>418.48899999999998</v>
      </c>
      <c r="G19" s="21">
        <v>409.25299999999999</v>
      </c>
      <c r="H19" s="21">
        <v>403.60199999999998</v>
      </c>
      <c r="I19" s="21">
        <v>414.37299999999999</v>
      </c>
      <c r="J19" s="21">
        <v>409.76</v>
      </c>
      <c r="K19" s="21">
        <v>404.39299999999997</v>
      </c>
      <c r="L19" s="21">
        <v>396.40699999999998</v>
      </c>
      <c r="M19" s="21">
        <v>402.327</v>
      </c>
      <c r="N19" s="21">
        <v>390.654</v>
      </c>
      <c r="O19" s="21">
        <v>381.28800000000001</v>
      </c>
      <c r="P19" s="21">
        <v>381.95100000000002</v>
      </c>
      <c r="Q19" s="21">
        <v>382.87599999999998</v>
      </c>
      <c r="R19" s="21">
        <v>384.38200000000001</v>
      </c>
      <c r="S19" s="21">
        <v>385.14699999999999</v>
      </c>
      <c r="T19" s="21">
        <v>390.32499999999999</v>
      </c>
      <c r="U19" s="21">
        <v>389.75099999999998</v>
      </c>
      <c r="V19" s="21">
        <v>391.512</v>
      </c>
      <c r="W19" s="21">
        <v>384.12400000000002</v>
      </c>
      <c r="X19" s="21">
        <v>395.44799999999998</v>
      </c>
      <c r="Y19" s="21">
        <v>387.24799999999999</v>
      </c>
      <c r="Z19" s="21">
        <v>390.07100000000003</v>
      </c>
      <c r="AA19" s="21">
        <v>394.96499999999997</v>
      </c>
      <c r="AB19" s="21">
        <v>396.53800000000001</v>
      </c>
      <c r="AC19" s="80"/>
      <c r="AD19" s="81"/>
      <c r="AE19" s="28" t="s">
        <v>131</v>
      </c>
    </row>
    <row r="20" spans="1:31" ht="14.1" customHeight="1">
      <c r="A20" s="41" t="s">
        <v>132</v>
      </c>
      <c r="B20" s="40" t="s">
        <v>119</v>
      </c>
      <c r="C20" s="21">
        <v>76.162999999999997</v>
      </c>
      <c r="D20" s="21">
        <v>77.694000000000003</v>
      </c>
      <c r="E20" s="21">
        <v>77.444999999999993</v>
      </c>
      <c r="F20" s="21">
        <v>73.69</v>
      </c>
      <c r="G20" s="21">
        <v>74.781999999999996</v>
      </c>
      <c r="H20" s="21">
        <v>73.647999999999996</v>
      </c>
      <c r="I20" s="21">
        <v>74.841999999999999</v>
      </c>
      <c r="J20" s="21">
        <v>73.212000000000003</v>
      </c>
      <c r="K20" s="21">
        <v>69.837000000000003</v>
      </c>
      <c r="L20" s="21">
        <v>67.031999999999996</v>
      </c>
      <c r="M20" s="21">
        <v>66.430999999999997</v>
      </c>
      <c r="N20" s="21">
        <v>63.201000000000001</v>
      </c>
      <c r="O20" s="21">
        <v>60.631</v>
      </c>
      <c r="P20" s="21">
        <v>57.356000000000002</v>
      </c>
      <c r="Q20" s="21">
        <v>55.895000000000003</v>
      </c>
      <c r="R20" s="21">
        <v>55.427999999999997</v>
      </c>
      <c r="S20" s="21">
        <v>55.597000000000001</v>
      </c>
      <c r="T20" s="21">
        <v>55.481000000000002</v>
      </c>
      <c r="U20" s="21">
        <v>53.241</v>
      </c>
      <c r="V20" s="21">
        <v>53.49</v>
      </c>
      <c r="W20" s="21">
        <v>48.078000000000003</v>
      </c>
      <c r="X20" s="21">
        <v>46.71</v>
      </c>
      <c r="Y20" s="21">
        <v>47.838000000000001</v>
      </c>
      <c r="Z20" s="21">
        <v>46.883000000000003</v>
      </c>
      <c r="AA20" s="21">
        <v>48.712000000000003</v>
      </c>
      <c r="AB20" s="21">
        <v>49.145000000000003</v>
      </c>
      <c r="AC20" s="80"/>
      <c r="AD20" s="81"/>
      <c r="AE20" s="42" t="s">
        <v>132</v>
      </c>
    </row>
    <row r="21" spans="1:31" ht="14.1" customHeight="1">
      <c r="A21" s="37"/>
      <c r="B21" s="33" t="s">
        <v>8</v>
      </c>
      <c r="C21" s="44">
        <v>1506.4179999999999</v>
      </c>
      <c r="D21" s="44">
        <v>1449.366</v>
      </c>
      <c r="E21" s="44">
        <v>1403.671</v>
      </c>
      <c r="F21" s="44">
        <v>1363.42</v>
      </c>
      <c r="G21" s="44">
        <v>1357.45</v>
      </c>
      <c r="H21" s="44">
        <v>1318.25</v>
      </c>
      <c r="I21" s="44">
        <v>1354.914</v>
      </c>
      <c r="J21" s="44">
        <v>1379.989</v>
      </c>
      <c r="K21" s="44">
        <v>1366.903</v>
      </c>
      <c r="L21" s="44">
        <v>1325.8989999999999</v>
      </c>
      <c r="M21" s="44">
        <v>1347.1010000000001</v>
      </c>
      <c r="N21" s="44">
        <v>1343.8130000000001</v>
      </c>
      <c r="O21" s="44">
        <v>1313.9069999999999</v>
      </c>
      <c r="P21" s="44">
        <v>1296.114</v>
      </c>
      <c r="Q21" s="44">
        <v>1290.0709999999999</v>
      </c>
      <c r="R21" s="44">
        <v>1292.33</v>
      </c>
      <c r="S21" s="44">
        <v>1290.6030000000001</v>
      </c>
      <c r="T21" s="44">
        <v>1296.7439999999999</v>
      </c>
      <c r="U21" s="44">
        <v>1293.5029999999999</v>
      </c>
      <c r="V21" s="44">
        <v>1286.077</v>
      </c>
      <c r="W21" s="44">
        <v>1229.857</v>
      </c>
      <c r="X21" s="44">
        <v>1251.7760000000001</v>
      </c>
      <c r="Y21" s="44">
        <v>1229.798</v>
      </c>
      <c r="Z21" s="44">
        <v>1226.155</v>
      </c>
      <c r="AA21" s="44">
        <v>1227.0650000000001</v>
      </c>
      <c r="AB21" s="44">
        <v>1212.2850000000001</v>
      </c>
      <c r="AC21" s="82"/>
      <c r="AD21" s="83"/>
      <c r="AE21" s="35" t="s">
        <v>8</v>
      </c>
    </row>
    <row r="22" spans="1:31" ht="14.1" customHeight="1">
      <c r="A22" s="37"/>
      <c r="B22" s="33"/>
      <c r="C22" s="3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37"/>
      <c r="AD22" s="39"/>
      <c r="AE22" s="28"/>
    </row>
    <row r="23" spans="1:31" ht="14.1" customHeight="1">
      <c r="A23" s="129" t="s">
        <v>83</v>
      </c>
      <c r="B23" s="3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7"/>
      <c r="AD23" s="28"/>
    </row>
    <row r="24" spans="1:31" ht="14.1" customHeight="1">
      <c r="A24" s="37" t="s">
        <v>25</v>
      </c>
      <c r="B24" s="38" t="s">
        <v>53</v>
      </c>
      <c r="C24" s="85" t="s">
        <v>102</v>
      </c>
      <c r="D24" s="108">
        <f t="shared" ref="D24:AB24" si="0">D5/C5*100-100</f>
        <v>-8.7810186170842002</v>
      </c>
      <c r="E24" s="108">
        <f t="shared" si="0"/>
        <v>-5.196960659733918</v>
      </c>
      <c r="F24" s="108">
        <f t="shared" si="0"/>
        <v>-1.8929343217441215</v>
      </c>
      <c r="G24" s="108">
        <f t="shared" si="0"/>
        <v>0.23978809424230008</v>
      </c>
      <c r="H24" s="108">
        <f t="shared" si="0"/>
        <v>-9.2208839809740937</v>
      </c>
      <c r="I24" s="108">
        <f t="shared" si="0"/>
        <v>-3.4134085059443748</v>
      </c>
      <c r="J24" s="108">
        <f t="shared" si="0"/>
        <v>-1.268955015544293E-2</v>
      </c>
      <c r="K24" s="108">
        <f t="shared" si="0"/>
        <v>-4.2388476426169319</v>
      </c>
      <c r="L24" s="108">
        <f t="shared" si="0"/>
        <v>-2.9487774170034982</v>
      </c>
      <c r="M24" s="108">
        <f t="shared" si="0"/>
        <v>-0.33114843643315339</v>
      </c>
      <c r="N24" s="108">
        <f t="shared" si="0"/>
        <v>-1.3289946908717383</v>
      </c>
      <c r="O24" s="108">
        <f t="shared" si="0"/>
        <v>-1.7565175131044555</v>
      </c>
      <c r="P24" s="108">
        <f t="shared" si="0"/>
        <v>-1.1589696477156224</v>
      </c>
      <c r="Q24" s="108">
        <f t="shared" si="0"/>
        <v>1.3012547813963522</v>
      </c>
      <c r="R24" s="108">
        <f t="shared" si="0"/>
        <v>-2.8760983872675325</v>
      </c>
      <c r="S24" s="108">
        <f t="shared" si="0"/>
        <v>-3.5498873628369836</v>
      </c>
      <c r="T24" s="108">
        <f t="shared" si="0"/>
        <v>-1.0623469579958567</v>
      </c>
      <c r="U24" s="108">
        <f t="shared" si="0"/>
        <v>-2.9014202490195373</v>
      </c>
      <c r="V24" s="108">
        <f t="shared" si="0"/>
        <v>-1.8469863926904821</v>
      </c>
      <c r="W24" s="108">
        <f t="shared" si="0"/>
        <v>-3.8473831402317273</v>
      </c>
      <c r="X24" s="108">
        <f t="shared" si="0"/>
        <v>-1.0886275813354445</v>
      </c>
      <c r="Y24" s="108">
        <f t="shared" si="0"/>
        <v>-3.3102289434992542</v>
      </c>
      <c r="Z24" s="108">
        <f t="shared" si="0"/>
        <v>-2.3243689446930489</v>
      </c>
      <c r="AA24" s="108">
        <f t="shared" si="0"/>
        <v>-3.7007383684725568</v>
      </c>
      <c r="AB24" s="108">
        <f t="shared" si="0"/>
        <v>-2.4849884526558839</v>
      </c>
      <c r="AC24" s="78"/>
      <c r="AE24" s="28" t="s">
        <v>25</v>
      </c>
    </row>
    <row r="25" spans="1:31" ht="14.1" customHeight="1">
      <c r="A25" s="37" t="s">
        <v>123</v>
      </c>
      <c r="B25" s="38" t="s">
        <v>54</v>
      </c>
      <c r="C25" s="85" t="s">
        <v>102</v>
      </c>
      <c r="D25" s="108">
        <f t="shared" ref="D25:AB25" si="1">D6/C6*100-100</f>
        <v>-8.8429757453160391</v>
      </c>
      <c r="E25" s="108">
        <f t="shared" si="1"/>
        <v>-6.6422432080697433</v>
      </c>
      <c r="F25" s="108">
        <f t="shared" si="1"/>
        <v>-5.160911469968724</v>
      </c>
      <c r="G25" s="108">
        <f t="shared" si="1"/>
        <v>-0.2261341029071815</v>
      </c>
      <c r="H25" s="108">
        <f t="shared" si="1"/>
        <v>-5.4713575323578425</v>
      </c>
      <c r="I25" s="108">
        <f t="shared" si="1"/>
        <v>1.6324002477571895</v>
      </c>
      <c r="J25" s="108">
        <f t="shared" si="1"/>
        <v>3.5123096539366685</v>
      </c>
      <c r="K25" s="108">
        <f t="shared" si="1"/>
        <v>1.3587723296651006</v>
      </c>
      <c r="L25" s="108">
        <f t="shared" si="1"/>
        <v>-3.5829389468274258</v>
      </c>
      <c r="M25" s="108">
        <f t="shared" si="1"/>
        <v>2.0189288460844494</v>
      </c>
      <c r="N25" s="108">
        <f t="shared" si="1"/>
        <v>2.2394091377907444</v>
      </c>
      <c r="O25" s="108">
        <f t="shared" si="1"/>
        <v>-1.8161153285137743</v>
      </c>
      <c r="P25" s="108">
        <f t="shared" si="1"/>
        <v>-0.84718423071605287</v>
      </c>
      <c r="Q25" s="108">
        <f t="shared" si="1"/>
        <v>1.060851305831406</v>
      </c>
      <c r="R25" s="108">
        <f t="shared" si="1"/>
        <v>-6.763630067325721E-3</v>
      </c>
      <c r="S25" s="108">
        <f t="shared" si="1"/>
        <v>-1.1233796628237656</v>
      </c>
      <c r="T25" s="108">
        <f t="shared" si="1"/>
        <v>-0.68081007642695113</v>
      </c>
      <c r="U25" s="108">
        <f t="shared" si="1"/>
        <v>0.15842009703574433</v>
      </c>
      <c r="V25" s="108">
        <f t="shared" si="1"/>
        <v>-0.80322610814944539</v>
      </c>
      <c r="W25" s="108">
        <f t="shared" si="1"/>
        <v>-3.5550477796203097</v>
      </c>
      <c r="X25" s="108">
        <f t="shared" si="1"/>
        <v>0.97787770921868855</v>
      </c>
      <c r="Y25" s="108">
        <f t="shared" si="1"/>
        <v>-3.3061404632753835</v>
      </c>
      <c r="Z25" s="108">
        <f t="shared" si="1"/>
        <v>-1.8178123822088139</v>
      </c>
      <c r="AA25" s="108">
        <f t="shared" si="1"/>
        <v>-1.5248447111822969</v>
      </c>
      <c r="AB25" s="108">
        <f t="shared" si="1"/>
        <v>-3.1977266566563287</v>
      </c>
      <c r="AC25" s="78"/>
      <c r="AE25" s="28" t="s">
        <v>123</v>
      </c>
    </row>
    <row r="26" spans="1:31" ht="14.1" customHeight="1">
      <c r="A26" s="37" t="s">
        <v>124</v>
      </c>
      <c r="B26" s="38" t="s">
        <v>55</v>
      </c>
      <c r="C26" s="85" t="s">
        <v>102</v>
      </c>
      <c r="D26" s="108">
        <f t="shared" ref="D26:AB26" si="2">D7/C7*100-100</f>
        <v>-2.2027097164016141</v>
      </c>
      <c r="E26" s="108">
        <f t="shared" si="2"/>
        <v>-0.98813837897779422</v>
      </c>
      <c r="F26" s="108">
        <f t="shared" si="2"/>
        <v>-2.5364000000000004</v>
      </c>
      <c r="G26" s="108">
        <f t="shared" si="2"/>
        <v>2.2186744589775031</v>
      </c>
      <c r="H26" s="108">
        <f t="shared" si="2"/>
        <v>-2.2620601047919138</v>
      </c>
      <c r="I26" s="108">
        <f t="shared" si="2"/>
        <v>2.2515620442753743</v>
      </c>
      <c r="J26" s="108">
        <f t="shared" si="2"/>
        <v>4.2328212380278813</v>
      </c>
      <c r="K26" s="108">
        <f t="shared" si="2"/>
        <v>3.0819277851438613</v>
      </c>
      <c r="L26" s="108">
        <f t="shared" si="2"/>
        <v>-4.5164595204977473</v>
      </c>
      <c r="M26" s="108">
        <f t="shared" si="2"/>
        <v>2.1627865995731383</v>
      </c>
      <c r="N26" s="108">
        <f t="shared" si="2"/>
        <v>2.8422158167489471</v>
      </c>
      <c r="O26" s="108">
        <f t="shared" si="2"/>
        <v>-1.241879516814933</v>
      </c>
      <c r="P26" s="108">
        <f t="shared" si="2"/>
        <v>1.1888093413996188</v>
      </c>
      <c r="Q26" s="108">
        <f t="shared" si="2"/>
        <v>1.2636085946270583</v>
      </c>
      <c r="R26" s="108">
        <f t="shared" si="2"/>
        <v>-0.25155703862486689</v>
      </c>
      <c r="S26" s="108">
        <f t="shared" si="2"/>
        <v>-1.3384977808629941</v>
      </c>
      <c r="T26" s="108">
        <f t="shared" si="2"/>
        <v>-0.37350159617668055</v>
      </c>
      <c r="U26" s="108">
        <f t="shared" si="2"/>
        <v>0.31742692606771072</v>
      </c>
      <c r="V26" s="108">
        <f t="shared" si="2"/>
        <v>-1.3817740630897788</v>
      </c>
      <c r="W26" s="108">
        <f t="shared" si="2"/>
        <v>-4.4999582317605729</v>
      </c>
      <c r="X26" s="108">
        <f t="shared" si="2"/>
        <v>1.2528478332611002</v>
      </c>
      <c r="Y26" s="108">
        <f t="shared" si="2"/>
        <v>-3.0138460209378763</v>
      </c>
      <c r="Z26" s="108">
        <f t="shared" si="2"/>
        <v>-1.4446338411955537</v>
      </c>
      <c r="AA26" s="108">
        <f t="shared" si="2"/>
        <v>-1.9764599552205055</v>
      </c>
      <c r="AB26" s="108">
        <f t="shared" si="2"/>
        <v>-3.1080786575246151</v>
      </c>
      <c r="AC26" s="78"/>
      <c r="AE26" s="28" t="s">
        <v>124</v>
      </c>
    </row>
    <row r="27" spans="1:31" ht="14.1" customHeight="1">
      <c r="A27" s="37" t="s">
        <v>27</v>
      </c>
      <c r="B27" s="38" t="s">
        <v>57</v>
      </c>
      <c r="C27" s="85" t="s">
        <v>102</v>
      </c>
      <c r="D27" s="108">
        <f t="shared" ref="D27:AB27" si="3">D8/C8*100-100</f>
        <v>-2.3155525959264338</v>
      </c>
      <c r="E27" s="108">
        <f t="shared" si="3"/>
        <v>-1.0832005190335821</v>
      </c>
      <c r="F27" s="108">
        <f t="shared" si="3"/>
        <v>-1.252382378243226</v>
      </c>
      <c r="G27" s="108">
        <f t="shared" si="3"/>
        <v>2.4951387150805857</v>
      </c>
      <c r="H27" s="108">
        <f t="shared" si="3"/>
        <v>-1.7774292315494904</v>
      </c>
      <c r="I27" s="108">
        <f t="shared" si="3"/>
        <v>2.7069797239473274</v>
      </c>
      <c r="J27" s="108">
        <f t="shared" si="3"/>
        <v>4.9137670196671763</v>
      </c>
      <c r="K27" s="108">
        <f t="shared" si="3"/>
        <v>3.6888646336647781</v>
      </c>
      <c r="L27" s="108">
        <f t="shared" si="3"/>
        <v>-4.7523481460878543</v>
      </c>
      <c r="M27" s="108">
        <f t="shared" si="3"/>
        <v>2.6227711162725882</v>
      </c>
      <c r="N27" s="108">
        <f t="shared" si="3"/>
        <v>3.3695666449237649</v>
      </c>
      <c r="O27" s="108">
        <f t="shared" si="3"/>
        <v>-1.2374853890328836</v>
      </c>
      <c r="P27" s="108">
        <f t="shared" si="3"/>
        <v>1.1487894614969036</v>
      </c>
      <c r="Q27" s="108">
        <f t="shared" si="3"/>
        <v>1.3053192075665407</v>
      </c>
      <c r="R27" s="108">
        <f t="shared" si="3"/>
        <v>-0.73317710077000697</v>
      </c>
      <c r="S27" s="108">
        <f t="shared" si="3"/>
        <v>-1.4185862196890611</v>
      </c>
      <c r="T27" s="108">
        <f t="shared" si="3"/>
        <v>-0.12016609434533621</v>
      </c>
      <c r="U27" s="108">
        <f t="shared" si="3"/>
        <v>0.39689675546534886</v>
      </c>
      <c r="V27" s="108">
        <f t="shared" si="3"/>
        <v>-1.6017808937732667</v>
      </c>
      <c r="W27" s="108">
        <f t="shared" si="3"/>
        <v>-4.5563486800760984</v>
      </c>
      <c r="X27" s="108">
        <f t="shared" si="3"/>
        <v>1.1838161838161767</v>
      </c>
      <c r="Y27" s="108">
        <f t="shared" si="3"/>
        <v>-3.0804166460976461</v>
      </c>
      <c r="Z27" s="108">
        <f t="shared" si="3"/>
        <v>-1.5400786245792091</v>
      </c>
      <c r="AA27" s="108">
        <f t="shared" si="3"/>
        <v>-2.6575807596984617</v>
      </c>
      <c r="AB27" s="108">
        <f t="shared" si="3"/>
        <v>-3.8649957001922814</v>
      </c>
      <c r="AC27" s="78"/>
      <c r="AE27" s="28" t="s">
        <v>27</v>
      </c>
    </row>
    <row r="28" spans="1:31" ht="14.1" customHeight="1">
      <c r="A28" s="37" t="s">
        <v>30</v>
      </c>
      <c r="B28" s="38" t="s">
        <v>59</v>
      </c>
      <c r="C28" s="85" t="s">
        <v>102</v>
      </c>
      <c r="D28" s="108">
        <f t="shared" ref="D28:AB28" si="4">D9/C9*100-100</f>
        <v>-17.327612232070834</v>
      </c>
      <c r="E28" s="108">
        <f t="shared" si="4"/>
        <v>-15.18853975228528</v>
      </c>
      <c r="F28" s="108">
        <f t="shared" si="4"/>
        <v>-9.7921298747132539</v>
      </c>
      <c r="G28" s="108">
        <f t="shared" si="4"/>
        <v>-4.8872474609161145</v>
      </c>
      <c r="H28" s="108">
        <f t="shared" si="4"/>
        <v>-12.047122313995189</v>
      </c>
      <c r="I28" s="108">
        <f t="shared" si="4"/>
        <v>0.22261299012271252</v>
      </c>
      <c r="J28" s="108">
        <f t="shared" si="4"/>
        <v>1.8385440970601934</v>
      </c>
      <c r="K28" s="108">
        <f t="shared" si="4"/>
        <v>-2.7382697947214041</v>
      </c>
      <c r="L28" s="108">
        <f t="shared" si="4"/>
        <v>-1.2305430972751026</v>
      </c>
      <c r="M28" s="108">
        <f t="shared" si="4"/>
        <v>1.6684791940930808</v>
      </c>
      <c r="N28" s="108">
        <f t="shared" si="4"/>
        <v>0.76378137461881579</v>
      </c>
      <c r="O28" s="108">
        <f t="shared" si="4"/>
        <v>-3.2507984989151595</v>
      </c>
      <c r="P28" s="108">
        <f t="shared" si="4"/>
        <v>-6.0395772777146703</v>
      </c>
      <c r="Q28" s="108">
        <f t="shared" si="4"/>
        <v>0.50397959497247768</v>
      </c>
      <c r="R28" s="108">
        <f t="shared" si="4"/>
        <v>0.67064159404779389</v>
      </c>
      <c r="S28" s="108">
        <f t="shared" si="4"/>
        <v>-0.53354661699047767</v>
      </c>
      <c r="T28" s="108">
        <f t="shared" si="4"/>
        <v>-1.5166011847810523</v>
      </c>
      <c r="U28" s="108">
        <f t="shared" si="4"/>
        <v>-0.2790524618628325</v>
      </c>
      <c r="V28" s="108">
        <f t="shared" si="4"/>
        <v>0.79804323943368161</v>
      </c>
      <c r="W28" s="108">
        <f t="shared" si="4"/>
        <v>-0.99633955745660785</v>
      </c>
      <c r="X28" s="108">
        <f t="shared" si="4"/>
        <v>0.25964044990496404</v>
      </c>
      <c r="Y28" s="108">
        <f t="shared" si="4"/>
        <v>-4.0771932005345093</v>
      </c>
      <c r="Z28" s="108">
        <f t="shared" si="4"/>
        <v>-2.813144566473369</v>
      </c>
      <c r="AA28" s="108">
        <f t="shared" si="4"/>
        <v>-0.30334681541401665</v>
      </c>
      <c r="AB28" s="108">
        <f t="shared" si="4"/>
        <v>-3.4361312038161884</v>
      </c>
      <c r="AC28" s="78"/>
      <c r="AE28" s="28" t="s">
        <v>30</v>
      </c>
    </row>
    <row r="29" spans="1:31" ht="14.1" customHeight="1">
      <c r="A29" s="37" t="s">
        <v>125</v>
      </c>
      <c r="B29" s="38" t="s">
        <v>60</v>
      </c>
      <c r="C29" s="85" t="s">
        <v>102</v>
      </c>
      <c r="D29" s="108">
        <f t="shared" ref="D29:AB29" si="5">D10/C10*100-100</f>
        <v>-1.2591841450975352</v>
      </c>
      <c r="E29" s="108">
        <f t="shared" si="5"/>
        <v>-1.5963472862398902</v>
      </c>
      <c r="F29" s="108">
        <f t="shared" si="5"/>
        <v>-1.9832096112622111</v>
      </c>
      <c r="G29" s="108">
        <f t="shared" si="5"/>
        <v>-0.54555305231494344</v>
      </c>
      <c r="H29" s="108">
        <f t="shared" si="5"/>
        <v>-1.6413251752590838</v>
      </c>
      <c r="I29" s="108">
        <f t="shared" si="5"/>
        <v>3.4277765481876372</v>
      </c>
      <c r="J29" s="108">
        <f t="shared" si="5"/>
        <v>1.2997632658968428</v>
      </c>
      <c r="K29" s="108">
        <f t="shared" si="5"/>
        <v>-1.7101692718565005</v>
      </c>
      <c r="L29" s="108">
        <f t="shared" si="5"/>
        <v>-2.7751792305415961</v>
      </c>
      <c r="M29" s="108">
        <f t="shared" si="5"/>
        <v>1.4979453576188178</v>
      </c>
      <c r="N29" s="108">
        <f t="shared" si="5"/>
        <v>-1.170927662153332</v>
      </c>
      <c r="O29" s="108">
        <f t="shared" si="5"/>
        <v>-2.4035625999399599</v>
      </c>
      <c r="P29" s="108">
        <f t="shared" si="5"/>
        <v>-1.5642436162170696</v>
      </c>
      <c r="Q29" s="108">
        <f t="shared" si="5"/>
        <v>-1.1399638961565728</v>
      </c>
      <c r="R29" s="108">
        <f t="shared" si="5"/>
        <v>0.34737868648484493</v>
      </c>
      <c r="S29" s="108">
        <f t="shared" si="5"/>
        <v>0.38002298904503107</v>
      </c>
      <c r="T29" s="108">
        <f t="shared" si="5"/>
        <v>0.99164154456154563</v>
      </c>
      <c r="U29" s="108">
        <f t="shared" si="5"/>
        <v>-0.33652076754063387</v>
      </c>
      <c r="V29" s="108">
        <f t="shared" si="5"/>
        <v>-0.44611860231648848</v>
      </c>
      <c r="W29" s="108">
        <f t="shared" si="5"/>
        <v>-4.7129547673174983</v>
      </c>
      <c r="X29" s="108">
        <f t="shared" si="5"/>
        <v>2.1888213931067213</v>
      </c>
      <c r="Y29" s="108">
        <f t="shared" si="5"/>
        <v>-1.0925253428469688</v>
      </c>
      <c r="Z29" s="108">
        <f t="shared" si="5"/>
        <v>0.35343756954877392</v>
      </c>
      <c r="AA29" s="108">
        <f t="shared" si="5"/>
        <v>0.78436149113716169</v>
      </c>
      <c r="AB29" s="108">
        <f t="shared" si="5"/>
        <v>-0.4267530738078591</v>
      </c>
      <c r="AC29" s="78"/>
      <c r="AE29" s="28" t="s">
        <v>125</v>
      </c>
    </row>
    <row r="30" spans="1:31" ht="14.1" customHeight="1">
      <c r="A30" s="37" t="s">
        <v>126</v>
      </c>
      <c r="B30" s="38" t="s">
        <v>76</v>
      </c>
      <c r="C30" s="85" t="s">
        <v>102</v>
      </c>
      <c r="D30" s="108">
        <f t="shared" ref="D30:AB30" si="6">D11/C11*100-100</f>
        <v>-3.9168139410628555</v>
      </c>
      <c r="E30" s="108">
        <f t="shared" si="6"/>
        <v>-3.4119379636532443</v>
      </c>
      <c r="F30" s="108">
        <f t="shared" si="6"/>
        <v>-3.0665085013839501</v>
      </c>
      <c r="G30" s="108">
        <f t="shared" si="6"/>
        <v>0.53552023130821169</v>
      </c>
      <c r="H30" s="108">
        <f t="shared" si="6"/>
        <v>-4.6573528266119553</v>
      </c>
      <c r="I30" s="108">
        <f t="shared" si="6"/>
        <v>1.1149923057019606</v>
      </c>
      <c r="J30" s="108">
        <f t="shared" si="6"/>
        <v>1.9016899046797988</v>
      </c>
      <c r="K30" s="108">
        <f t="shared" si="6"/>
        <v>-2.0086106916638897</v>
      </c>
      <c r="L30" s="108">
        <f t="shared" si="6"/>
        <v>-2.5886137411993104</v>
      </c>
      <c r="M30" s="108">
        <f t="shared" si="6"/>
        <v>1.1076842130748332E-2</v>
      </c>
      <c r="N30" s="108">
        <f t="shared" si="6"/>
        <v>0.83517061639260248</v>
      </c>
      <c r="O30" s="108">
        <f t="shared" si="6"/>
        <v>-1.7756130378669326</v>
      </c>
      <c r="P30" s="108">
        <f t="shared" si="6"/>
        <v>-1.6148139347155421</v>
      </c>
      <c r="Q30" s="108">
        <f t="shared" si="6"/>
        <v>-2.006450192156052</v>
      </c>
      <c r="R30" s="108">
        <f t="shared" si="6"/>
        <v>0.19536559463271885</v>
      </c>
      <c r="S30" s="108">
        <f t="shared" si="6"/>
        <v>0.47353417838745315</v>
      </c>
      <c r="T30" s="108">
        <f t="shared" si="6"/>
        <v>1.3699813855354535</v>
      </c>
      <c r="U30" s="108">
        <f t="shared" si="6"/>
        <v>2.114041755166113</v>
      </c>
      <c r="V30" s="108">
        <f t="shared" si="6"/>
        <v>-0.46609019888833814</v>
      </c>
      <c r="W30" s="108">
        <f t="shared" si="6"/>
        <v>-6.9007331614003533</v>
      </c>
      <c r="X30" s="108">
        <f t="shared" si="6"/>
        <v>0.83367428522096532</v>
      </c>
      <c r="Y30" s="108">
        <f t="shared" si="6"/>
        <v>1.6286220554513307</v>
      </c>
      <c r="Z30" s="108">
        <f t="shared" si="6"/>
        <v>0.48350408597582373</v>
      </c>
      <c r="AA30" s="108">
        <f t="shared" si="6"/>
        <v>-0.81362753210582639</v>
      </c>
      <c r="AB30" s="108">
        <f t="shared" si="6"/>
        <v>-1.9184476010217111</v>
      </c>
      <c r="AC30" s="80"/>
      <c r="AE30" s="28" t="s">
        <v>126</v>
      </c>
    </row>
    <row r="31" spans="1:31" ht="14.1" customHeight="1">
      <c r="A31" s="37" t="s">
        <v>127</v>
      </c>
      <c r="B31" s="38" t="s">
        <v>77</v>
      </c>
      <c r="C31" s="85" t="s">
        <v>102</v>
      </c>
      <c r="D31" s="108">
        <f t="shared" ref="D31:AB31" si="7">D12/C12*100-100</f>
        <v>-4.4023933758585372</v>
      </c>
      <c r="E31" s="108">
        <f t="shared" si="7"/>
        <v>-3.4101128389599751</v>
      </c>
      <c r="F31" s="108">
        <f t="shared" si="7"/>
        <v>-3.1098364889293606</v>
      </c>
      <c r="G31" s="108">
        <f t="shared" si="7"/>
        <v>0.52675878515817942</v>
      </c>
      <c r="H31" s="108">
        <f t="shared" si="7"/>
        <v>-4.581673306772899</v>
      </c>
      <c r="I31" s="108">
        <f t="shared" si="7"/>
        <v>1.0350664877572342</v>
      </c>
      <c r="J31" s="108">
        <f t="shared" si="7"/>
        <v>1.9960917710067463</v>
      </c>
      <c r="K31" s="108">
        <f t="shared" si="7"/>
        <v>-1.9690905994550434</v>
      </c>
      <c r="L31" s="108">
        <f t="shared" si="7"/>
        <v>-1.9985088995533857</v>
      </c>
      <c r="M31" s="108">
        <f t="shared" si="7"/>
        <v>0.39441030489244611</v>
      </c>
      <c r="N31" s="108">
        <f t="shared" si="7"/>
        <v>0.98509483101099704</v>
      </c>
      <c r="O31" s="108">
        <f t="shared" si="7"/>
        <v>-1.7007248752413062</v>
      </c>
      <c r="P31" s="108">
        <f t="shared" si="7"/>
        <v>-1.8394655026106079</v>
      </c>
      <c r="Q31" s="108">
        <f t="shared" si="7"/>
        <v>-2.1940603328841064</v>
      </c>
      <c r="R31" s="108">
        <f t="shared" si="7"/>
        <v>0.575872783063474</v>
      </c>
      <c r="S31" s="108">
        <f t="shared" si="7"/>
        <v>0.53036146705196074</v>
      </c>
      <c r="T31" s="108">
        <f t="shared" si="7"/>
        <v>1.2975312930649352</v>
      </c>
      <c r="U31" s="108">
        <f t="shared" si="7"/>
        <v>2.5505166605114482</v>
      </c>
      <c r="V31" s="108">
        <f t="shared" si="7"/>
        <v>-0.68828410368726622</v>
      </c>
      <c r="W31" s="108">
        <f t="shared" si="7"/>
        <v>-7.3915923227494176</v>
      </c>
      <c r="X31" s="108">
        <f t="shared" si="7"/>
        <v>0.67405314911080438</v>
      </c>
      <c r="Y31" s="108">
        <f t="shared" si="7"/>
        <v>1.9141623406518278</v>
      </c>
      <c r="Z31" s="108">
        <f t="shared" si="7"/>
        <v>0.33412906416603505</v>
      </c>
      <c r="AA31" s="108">
        <f t="shared" si="7"/>
        <v>-0.93578373343164856</v>
      </c>
      <c r="AB31" s="108">
        <f t="shared" si="7"/>
        <v>-2.0259839989970061</v>
      </c>
      <c r="AC31" s="80"/>
      <c r="AE31" s="28" t="s">
        <v>127</v>
      </c>
    </row>
    <row r="32" spans="1:31" ht="14.1" customHeight="1">
      <c r="A32" s="37" t="s">
        <v>33</v>
      </c>
      <c r="B32" s="38" t="s">
        <v>64</v>
      </c>
      <c r="C32" s="85" t="s">
        <v>102</v>
      </c>
      <c r="D32" s="108">
        <f t="shared" ref="D32:AB32" si="8">D13/C13*100-100</f>
        <v>3.1431047853656366</v>
      </c>
      <c r="E32" s="108">
        <f t="shared" si="8"/>
        <v>-3.4365325077399405</v>
      </c>
      <c r="F32" s="108">
        <f t="shared" si="8"/>
        <v>-2.4824806485595161</v>
      </c>
      <c r="G32" s="108">
        <f t="shared" si="8"/>
        <v>0.65285801512375485</v>
      </c>
      <c r="H32" s="108">
        <f t="shared" si="8"/>
        <v>-5.669622025198322</v>
      </c>
      <c r="I32" s="108">
        <f t="shared" si="8"/>
        <v>2.1963888201830315</v>
      </c>
      <c r="J32" s="108">
        <f t="shared" si="8"/>
        <v>0.63894670603612269</v>
      </c>
      <c r="K32" s="108">
        <f t="shared" si="8"/>
        <v>-2.5443701601654567</v>
      </c>
      <c r="L32" s="108">
        <f t="shared" si="8"/>
        <v>-10.635672687789949</v>
      </c>
      <c r="M32" s="108">
        <f t="shared" si="8"/>
        <v>-5.721544154194504</v>
      </c>
      <c r="N32" s="108">
        <f t="shared" si="8"/>
        <v>-1.5523402261144668</v>
      </c>
      <c r="O32" s="108">
        <f t="shared" si="8"/>
        <v>-2.9989289539450255</v>
      </c>
      <c r="P32" s="108">
        <f t="shared" si="8"/>
        <v>2.1040363145626344</v>
      </c>
      <c r="Q32" s="108">
        <f t="shared" si="8"/>
        <v>0.97927305497147188</v>
      </c>
      <c r="R32" s="108">
        <f t="shared" si="8"/>
        <v>-5.6699190861494486</v>
      </c>
      <c r="S32" s="108">
        <f t="shared" si="8"/>
        <v>-0.46042257962788824</v>
      </c>
      <c r="T32" s="108">
        <f t="shared" si="8"/>
        <v>2.5725510074768607</v>
      </c>
      <c r="U32" s="108">
        <f t="shared" si="8"/>
        <v>-5.0407709414380975</v>
      </c>
      <c r="V32" s="108">
        <f t="shared" si="8"/>
        <v>3.4673432214415811</v>
      </c>
      <c r="W32" s="108">
        <f t="shared" si="8"/>
        <v>1.4397988054070936</v>
      </c>
      <c r="X32" s="108">
        <f t="shared" si="8"/>
        <v>3.3097805875790272</v>
      </c>
      <c r="Y32" s="108">
        <f t="shared" si="8"/>
        <v>-2.6877849772018294</v>
      </c>
      <c r="Z32" s="108">
        <f t="shared" si="8"/>
        <v>2.8483353884093674</v>
      </c>
      <c r="AA32" s="108">
        <f t="shared" si="8"/>
        <v>1.073012828198074</v>
      </c>
      <c r="AB32" s="108">
        <f t="shared" si="8"/>
        <v>-0.29061147025680611</v>
      </c>
      <c r="AC32" s="80"/>
      <c r="AE32" s="28" t="s">
        <v>33</v>
      </c>
    </row>
    <row r="33" spans="1:31" ht="14.1" customHeight="1">
      <c r="A33" s="37" t="s">
        <v>128</v>
      </c>
      <c r="B33" s="38" t="s">
        <v>65</v>
      </c>
      <c r="C33" s="85" t="s">
        <v>102</v>
      </c>
      <c r="D33" s="108">
        <f t="shared" ref="D33:AB33" si="9">D14/C14*100-100</f>
        <v>-0.97285136655214899</v>
      </c>
      <c r="E33" s="108">
        <f t="shared" si="9"/>
        <v>-2.5763669296656815</v>
      </c>
      <c r="F33" s="108">
        <f t="shared" si="9"/>
        <v>-0.74683775658760965</v>
      </c>
      <c r="G33" s="108">
        <f t="shared" si="9"/>
        <v>0.81722587691446336</v>
      </c>
      <c r="H33" s="108">
        <f t="shared" si="9"/>
        <v>3.4804844713455196</v>
      </c>
      <c r="I33" s="108">
        <f t="shared" si="9"/>
        <v>10.23694894002935</v>
      </c>
      <c r="J33" s="108">
        <f t="shared" si="9"/>
        <v>7.2704785883080234</v>
      </c>
      <c r="K33" s="108">
        <f t="shared" si="9"/>
        <v>-0.99699409112432136</v>
      </c>
      <c r="L33" s="108">
        <f t="shared" si="9"/>
        <v>-4.2948421342677534</v>
      </c>
      <c r="M33" s="108">
        <f t="shared" si="9"/>
        <v>4.7130145692773908</v>
      </c>
      <c r="N33" s="108">
        <f t="shared" si="9"/>
        <v>0.70605202270157008</v>
      </c>
      <c r="O33" s="108">
        <f t="shared" si="9"/>
        <v>-2.8167708102594702</v>
      </c>
      <c r="P33" s="108">
        <f t="shared" si="9"/>
        <v>-3.7671940844398506</v>
      </c>
      <c r="Q33" s="108">
        <f t="shared" si="9"/>
        <v>-2.2594575539251309</v>
      </c>
      <c r="R33" s="108">
        <f t="shared" si="9"/>
        <v>0.85716217891641122</v>
      </c>
      <c r="S33" s="108">
        <f t="shared" si="9"/>
        <v>0.64760542446371971</v>
      </c>
      <c r="T33" s="108">
        <f t="shared" si="9"/>
        <v>2.4427345302726167E-2</v>
      </c>
      <c r="U33" s="108">
        <f t="shared" si="9"/>
        <v>-3.4367541766109611</v>
      </c>
      <c r="V33" s="108">
        <f t="shared" si="9"/>
        <v>-2.704364919702499</v>
      </c>
      <c r="W33" s="108">
        <f t="shared" si="9"/>
        <v>-5.8426329066064824</v>
      </c>
      <c r="X33" s="108">
        <f t="shared" si="9"/>
        <v>4.1428508686622649</v>
      </c>
      <c r="Y33" s="108">
        <f t="shared" si="9"/>
        <v>-4.1461328063812459</v>
      </c>
      <c r="Z33" s="108">
        <f t="shared" si="9"/>
        <v>-7.7307924376526671E-2</v>
      </c>
      <c r="AA33" s="108">
        <f t="shared" si="9"/>
        <v>1.4687289676124777</v>
      </c>
      <c r="AB33" s="108">
        <f t="shared" si="9"/>
        <v>-0.32792779389521343</v>
      </c>
      <c r="AC33" s="80"/>
      <c r="AE33" s="28" t="s">
        <v>128</v>
      </c>
    </row>
    <row r="34" spans="1:31" ht="14.1" customHeight="1">
      <c r="A34" s="37" t="s">
        <v>39</v>
      </c>
      <c r="B34" s="38" t="s">
        <v>116</v>
      </c>
      <c r="C34" s="85" t="s">
        <v>102</v>
      </c>
      <c r="D34" s="108">
        <f t="shared" ref="D34:AB34" si="10">D15/C15*100-100</f>
        <v>-2.1902452597686448</v>
      </c>
      <c r="E34" s="108">
        <f t="shared" si="10"/>
        <v>-2.0604730553523609</v>
      </c>
      <c r="F34" s="108">
        <f t="shared" si="10"/>
        <v>-2.8714884435038783</v>
      </c>
      <c r="G34" s="108">
        <f t="shared" si="10"/>
        <v>-1.7473405391549477</v>
      </c>
      <c r="H34" s="108">
        <f t="shared" si="10"/>
        <v>-2.3654230802678455</v>
      </c>
      <c r="I34" s="108">
        <f t="shared" si="10"/>
        <v>1.4963926249220521</v>
      </c>
      <c r="J34" s="108">
        <f t="shared" si="10"/>
        <v>-0.40807371654234714</v>
      </c>
      <c r="K34" s="108">
        <f t="shared" si="10"/>
        <v>-1.2248314755253915</v>
      </c>
      <c r="L34" s="108">
        <f t="shared" si="10"/>
        <v>-2.1008965609527621</v>
      </c>
      <c r="M34" s="108">
        <f t="shared" si="10"/>
        <v>1.7268088208492856</v>
      </c>
      <c r="N34" s="108">
        <f t="shared" si="10"/>
        <v>-1.8229050029112699</v>
      </c>
      <c r="O34" s="108">
        <f t="shared" si="10"/>
        <v>-3.617700729927023</v>
      </c>
      <c r="P34" s="108">
        <f t="shared" si="10"/>
        <v>-0.74785819094049089</v>
      </c>
      <c r="Q34" s="108">
        <f t="shared" si="10"/>
        <v>-3.7293147026563105</v>
      </c>
      <c r="R34" s="108">
        <f t="shared" si="10"/>
        <v>0.76286719175706708</v>
      </c>
      <c r="S34" s="108">
        <f t="shared" si="10"/>
        <v>-3.4069121478786712</v>
      </c>
      <c r="T34" s="108">
        <f t="shared" si="10"/>
        <v>-4.1378257328990173</v>
      </c>
      <c r="U34" s="108">
        <f t="shared" si="10"/>
        <v>-4.3058136448102005</v>
      </c>
      <c r="V34" s="108">
        <f t="shared" si="10"/>
        <v>-2.7075011096316075</v>
      </c>
      <c r="W34" s="108">
        <f t="shared" si="10"/>
        <v>-4.8870894160584157</v>
      </c>
      <c r="X34" s="108">
        <f t="shared" si="10"/>
        <v>1.3250194855806825</v>
      </c>
      <c r="Y34" s="108">
        <f t="shared" si="10"/>
        <v>-8.1715976331360878</v>
      </c>
      <c r="Z34" s="108">
        <f t="shared" si="10"/>
        <v>0.32218570784201006</v>
      </c>
      <c r="AA34" s="108">
        <f t="shared" si="10"/>
        <v>1.0405292568565585</v>
      </c>
      <c r="AB34" s="108">
        <f t="shared" si="10"/>
        <v>3.2928612294196142</v>
      </c>
      <c r="AC34" s="80"/>
      <c r="AE34" s="28" t="s">
        <v>39</v>
      </c>
    </row>
    <row r="35" spans="1:31" ht="14.1" customHeight="1">
      <c r="A35" s="37" t="s">
        <v>40</v>
      </c>
      <c r="B35" s="38" t="s">
        <v>66</v>
      </c>
      <c r="C35" s="85" t="s">
        <v>102</v>
      </c>
      <c r="D35" s="108">
        <f t="shared" ref="D35:AB35" si="11">D16/C16*100-100</f>
        <v>-5.8269887896409216</v>
      </c>
      <c r="E35" s="108">
        <f t="shared" si="11"/>
        <v>-3.8894901012158556</v>
      </c>
      <c r="F35" s="108">
        <f t="shared" si="11"/>
        <v>-2.1790965690820059</v>
      </c>
      <c r="G35" s="108">
        <f t="shared" si="11"/>
        <v>2.73545940821991</v>
      </c>
      <c r="H35" s="108">
        <f t="shared" si="11"/>
        <v>-2.1815066236077172</v>
      </c>
      <c r="I35" s="108">
        <f t="shared" si="11"/>
        <v>1.1588734671877035</v>
      </c>
      <c r="J35" s="108">
        <f t="shared" si="11"/>
        <v>-0.35300386306114717</v>
      </c>
      <c r="K35" s="108">
        <f t="shared" si="11"/>
        <v>-6.1493215694138144</v>
      </c>
      <c r="L35" s="108">
        <f t="shared" si="11"/>
        <v>-3.1479239370415257</v>
      </c>
      <c r="M35" s="108">
        <f t="shared" si="11"/>
        <v>2.4413559820575017</v>
      </c>
      <c r="N35" s="108">
        <f t="shared" si="11"/>
        <v>-0.68193238102072939</v>
      </c>
      <c r="O35" s="108">
        <f t="shared" si="11"/>
        <v>-2.5296328418618117</v>
      </c>
      <c r="P35" s="108">
        <f t="shared" si="11"/>
        <v>-3.7668693459884395</v>
      </c>
      <c r="Q35" s="108">
        <f t="shared" si="11"/>
        <v>-0.64724919093850986</v>
      </c>
      <c r="R35" s="108">
        <f t="shared" si="11"/>
        <v>-2.6601520086862109</v>
      </c>
      <c r="S35" s="108">
        <f t="shared" si="11"/>
        <v>0.2947972273125572</v>
      </c>
      <c r="T35" s="108">
        <f t="shared" si="11"/>
        <v>-1.9224658404829853</v>
      </c>
      <c r="U35" s="108">
        <f t="shared" si="11"/>
        <v>-2.8106269236999708</v>
      </c>
      <c r="V35" s="108">
        <f t="shared" si="11"/>
        <v>-0.57504792066006871</v>
      </c>
      <c r="W35" s="108">
        <f t="shared" si="11"/>
        <v>-0.81307627829002627</v>
      </c>
      <c r="X35" s="108">
        <f t="shared" si="11"/>
        <v>2.7803600101411234</v>
      </c>
      <c r="Y35" s="108">
        <f t="shared" si="11"/>
        <v>0.18911363262621705</v>
      </c>
      <c r="Z35" s="108">
        <f t="shared" si="11"/>
        <v>-1.7972917521542939</v>
      </c>
      <c r="AA35" s="108">
        <f t="shared" si="11"/>
        <v>-1.0362694300518029</v>
      </c>
      <c r="AB35" s="108">
        <f t="shared" si="11"/>
        <v>2.6515791251477765</v>
      </c>
      <c r="AC35" s="80"/>
      <c r="AE35" s="28" t="s">
        <v>40</v>
      </c>
    </row>
    <row r="36" spans="1:31" ht="14.1" customHeight="1">
      <c r="A36" s="37" t="s">
        <v>129</v>
      </c>
      <c r="B36" s="38" t="s">
        <v>115</v>
      </c>
      <c r="C36" s="85" t="s">
        <v>102</v>
      </c>
      <c r="D36" s="108">
        <f t="shared" ref="D36:AB36" si="12">D17/C17*100-100</f>
        <v>-6.2792044166457117E-2</v>
      </c>
      <c r="E36" s="108">
        <f t="shared" si="12"/>
        <v>-2.5116279069767415</v>
      </c>
      <c r="F36" s="108">
        <f t="shared" si="12"/>
        <v>-0.13727065755992385</v>
      </c>
      <c r="G36" s="108">
        <f t="shared" si="12"/>
        <v>1.0829114560633002</v>
      </c>
      <c r="H36" s="108">
        <f t="shared" si="12"/>
        <v>5.30762852404645</v>
      </c>
      <c r="I36" s="108">
        <f t="shared" si="12"/>
        <v>12.843205959008202</v>
      </c>
      <c r="J36" s="108">
        <f t="shared" si="12"/>
        <v>9.290219939711946</v>
      </c>
      <c r="K36" s="108">
        <f t="shared" si="12"/>
        <v>-0.47182460127947934</v>
      </c>
      <c r="L36" s="108">
        <f t="shared" si="12"/>
        <v>-4.7136708000025749</v>
      </c>
      <c r="M36" s="108">
        <f t="shared" si="12"/>
        <v>5.3622281017106701</v>
      </c>
      <c r="N36" s="108">
        <f t="shared" si="12"/>
        <v>1.1903849102898505</v>
      </c>
      <c r="O36" s="108">
        <f t="shared" si="12"/>
        <v>-2.7309982508982245</v>
      </c>
      <c r="P36" s="108">
        <f t="shared" si="12"/>
        <v>-4.1813271705119348</v>
      </c>
      <c r="Q36" s="108">
        <f t="shared" si="12"/>
        <v>-2.1923970704805384</v>
      </c>
      <c r="R36" s="108">
        <f t="shared" si="12"/>
        <v>1.1844976275412904</v>
      </c>
      <c r="S36" s="108">
        <f t="shared" si="12"/>
        <v>1.2425124080095884</v>
      </c>
      <c r="T36" s="108">
        <f t="shared" si="12"/>
        <v>0.74311988640207005</v>
      </c>
      <c r="U36" s="108">
        <f t="shared" si="12"/>
        <v>-3.3787729295451214</v>
      </c>
      <c r="V36" s="108">
        <f t="shared" si="12"/>
        <v>-2.881456010558864</v>
      </c>
      <c r="W36" s="108">
        <f t="shared" si="12"/>
        <v>-6.39166851445205</v>
      </c>
      <c r="X36" s="108">
        <f t="shared" si="12"/>
        <v>4.625165239052194</v>
      </c>
      <c r="Y36" s="108">
        <f t="shared" si="12"/>
        <v>-4.0343548245742227</v>
      </c>
      <c r="Z36" s="108">
        <f t="shared" si="12"/>
        <v>3.5007610350064056E-2</v>
      </c>
      <c r="AA36" s="108">
        <f t="shared" si="12"/>
        <v>1.7474856595103745</v>
      </c>
      <c r="AB36" s="108">
        <f t="shared" si="12"/>
        <v>-1.0176233522502116</v>
      </c>
      <c r="AC36" s="80"/>
      <c r="AE36" s="28" t="s">
        <v>129</v>
      </c>
    </row>
    <row r="37" spans="1:31" ht="14.1" customHeight="1">
      <c r="A37" s="37" t="s">
        <v>130</v>
      </c>
      <c r="B37" s="40" t="s">
        <v>67</v>
      </c>
      <c r="C37" s="85" t="s">
        <v>102</v>
      </c>
      <c r="D37" s="108">
        <f t="shared" ref="D37:AB37" si="13">D18/C18*100-100</f>
        <v>0.46130251300608904</v>
      </c>
      <c r="E37" s="108">
        <f t="shared" si="13"/>
        <v>-9.1996503733753343E-2</v>
      </c>
      <c r="F37" s="108">
        <f t="shared" si="13"/>
        <v>-1.691018586024029</v>
      </c>
      <c r="G37" s="108">
        <f t="shared" si="13"/>
        <v>-1.6546825443588489</v>
      </c>
      <c r="H37" s="108">
        <f t="shared" si="13"/>
        <v>-1.4017581373247765</v>
      </c>
      <c r="I37" s="108">
        <f t="shared" si="13"/>
        <v>2.5070717653221379</v>
      </c>
      <c r="J37" s="108">
        <f t="shared" si="13"/>
        <v>-1.2761260386537572</v>
      </c>
      <c r="K37" s="108">
        <f t="shared" si="13"/>
        <v>-1.8100428182171981</v>
      </c>
      <c r="L37" s="108">
        <f t="shared" si="13"/>
        <v>-2.2754781435168638</v>
      </c>
      <c r="M37" s="108">
        <f t="shared" si="13"/>
        <v>1.1477238644136349</v>
      </c>
      <c r="N37" s="108">
        <f t="shared" si="13"/>
        <v>-3.1792524074255653</v>
      </c>
      <c r="O37" s="108">
        <f t="shared" si="13"/>
        <v>-2.6299148406429396</v>
      </c>
      <c r="P37" s="108">
        <f t="shared" si="13"/>
        <v>-0.59105854240254985</v>
      </c>
      <c r="Q37" s="108">
        <f t="shared" si="13"/>
        <v>-0.12201034811646139</v>
      </c>
      <c r="R37" s="108">
        <f t="shared" si="13"/>
        <v>0.23679778289813669</v>
      </c>
      <c r="S37" s="108">
        <f t="shared" si="13"/>
        <v>0.21236443009482286</v>
      </c>
      <c r="T37" s="108">
        <f t="shared" si="13"/>
        <v>1.1485125152015598</v>
      </c>
      <c r="U37" s="108">
        <f t="shared" si="13"/>
        <v>-0.63121626896003136</v>
      </c>
      <c r="V37" s="108">
        <f t="shared" si="13"/>
        <v>0.45373279878641881</v>
      </c>
      <c r="W37" s="108">
        <f t="shared" si="13"/>
        <v>-2.8763915667794748</v>
      </c>
      <c r="X37" s="108">
        <f t="shared" si="13"/>
        <v>2.3035525055413899</v>
      </c>
      <c r="Y37" s="108">
        <f t="shared" si="13"/>
        <v>-1.5994282586767667</v>
      </c>
      <c r="Z37" s="108">
        <f t="shared" si="13"/>
        <v>0.42934040626450098</v>
      </c>
      <c r="AA37" s="108">
        <f t="shared" si="13"/>
        <v>1.5386058944419858</v>
      </c>
      <c r="AB37" s="108">
        <f t="shared" si="13"/>
        <v>0.45213071671508942</v>
      </c>
      <c r="AC37" s="80"/>
      <c r="AE37" s="28" t="s">
        <v>130</v>
      </c>
    </row>
    <row r="38" spans="1:31" ht="14.1" customHeight="1">
      <c r="A38" s="37" t="s">
        <v>131</v>
      </c>
      <c r="B38" s="40" t="s">
        <v>121</v>
      </c>
      <c r="C38" s="85" t="s">
        <v>102</v>
      </c>
      <c r="D38" s="108">
        <f t="shared" ref="D38:AB38" si="14">D19/C19*100-100</f>
        <v>0.18218728853260302</v>
      </c>
      <c r="E38" s="108">
        <f t="shared" si="14"/>
        <v>-5.0069435915844451E-2</v>
      </c>
      <c r="F38" s="108">
        <f t="shared" si="14"/>
        <v>-1.1131852551984878</v>
      </c>
      <c r="G38" s="108">
        <f t="shared" si="14"/>
        <v>-2.2069875193852226</v>
      </c>
      <c r="H38" s="108">
        <f t="shared" si="14"/>
        <v>-1.380808448563613</v>
      </c>
      <c r="I38" s="108">
        <f t="shared" si="14"/>
        <v>2.6687181926749588</v>
      </c>
      <c r="J38" s="108">
        <f t="shared" si="14"/>
        <v>-1.1132482087394635</v>
      </c>
      <c r="K38" s="108">
        <f t="shared" si="14"/>
        <v>-1.3097910972276594</v>
      </c>
      <c r="L38" s="108">
        <f t="shared" si="14"/>
        <v>-1.9748116312596835</v>
      </c>
      <c r="M38" s="108">
        <f t="shared" si="14"/>
        <v>1.4934145966141017</v>
      </c>
      <c r="N38" s="108">
        <f t="shared" si="14"/>
        <v>-2.9013712726215175</v>
      </c>
      <c r="O38" s="108">
        <f t="shared" si="14"/>
        <v>-2.3975180082630629</v>
      </c>
      <c r="P38" s="108">
        <f t="shared" si="14"/>
        <v>0.17388430792473741</v>
      </c>
      <c r="Q38" s="108">
        <f t="shared" si="14"/>
        <v>0.24217766153249443</v>
      </c>
      <c r="R38" s="108">
        <f t="shared" si="14"/>
        <v>0.39333883554991189</v>
      </c>
      <c r="S38" s="108">
        <f t="shared" si="14"/>
        <v>0.19902076580069661</v>
      </c>
      <c r="T38" s="108">
        <f t="shared" si="14"/>
        <v>1.3444217402706045</v>
      </c>
      <c r="U38" s="108">
        <f t="shared" si="14"/>
        <v>-0.14705693972972256</v>
      </c>
      <c r="V38" s="108">
        <f t="shared" si="14"/>
        <v>0.45182693565892862</v>
      </c>
      <c r="W38" s="108">
        <f t="shared" si="14"/>
        <v>-1.8870430535973242</v>
      </c>
      <c r="X38" s="108">
        <f t="shared" si="14"/>
        <v>2.9480063729420607</v>
      </c>
      <c r="Y38" s="108">
        <f t="shared" si="14"/>
        <v>-2.0735975400052524</v>
      </c>
      <c r="Z38" s="108">
        <f t="shared" si="14"/>
        <v>0.72899020782548973</v>
      </c>
      <c r="AA38" s="108">
        <f t="shared" si="14"/>
        <v>1.2546433854349459</v>
      </c>
      <c r="AB38" s="108">
        <f t="shared" si="14"/>
        <v>0.39826313724000784</v>
      </c>
      <c r="AC38" s="80"/>
      <c r="AE38" s="28" t="s">
        <v>131</v>
      </c>
    </row>
    <row r="39" spans="1:31" ht="14.1" customHeight="1">
      <c r="A39" s="41" t="s">
        <v>132</v>
      </c>
      <c r="B39" s="40" t="s">
        <v>119</v>
      </c>
      <c r="C39" s="85" t="s">
        <v>102</v>
      </c>
      <c r="D39" s="108">
        <f t="shared" ref="D39:AB39" si="15">D20/C20*100-100</f>
        <v>2.0101624148208543</v>
      </c>
      <c r="E39" s="108">
        <f t="shared" si="15"/>
        <v>-0.3204880685767364</v>
      </c>
      <c r="F39" s="108">
        <f t="shared" si="15"/>
        <v>-4.8486022338433656</v>
      </c>
      <c r="G39" s="108">
        <f t="shared" si="15"/>
        <v>1.4818835662912164</v>
      </c>
      <c r="H39" s="108">
        <f t="shared" si="15"/>
        <v>-1.5164076916905174</v>
      </c>
      <c r="I39" s="108">
        <f t="shared" si="15"/>
        <v>1.6212252878557507</v>
      </c>
      <c r="J39" s="108">
        <f t="shared" si="15"/>
        <v>-2.1779214879345687</v>
      </c>
      <c r="K39" s="108">
        <f t="shared" si="15"/>
        <v>-4.6099000163907533</v>
      </c>
      <c r="L39" s="108">
        <f t="shared" si="15"/>
        <v>-4.0164955539327423</v>
      </c>
      <c r="M39" s="108">
        <f t="shared" si="15"/>
        <v>-0.89658670485738412</v>
      </c>
      <c r="N39" s="108">
        <f t="shared" si="15"/>
        <v>-4.8621878339931612</v>
      </c>
      <c r="O39" s="108">
        <f t="shared" si="15"/>
        <v>-4.0663913545671733</v>
      </c>
      <c r="P39" s="108">
        <f t="shared" si="15"/>
        <v>-5.4015272715277547</v>
      </c>
      <c r="Q39" s="108">
        <f t="shared" si="15"/>
        <v>-2.5472487621173059</v>
      </c>
      <c r="R39" s="108">
        <f t="shared" si="15"/>
        <v>-0.83549512478755616</v>
      </c>
      <c r="S39" s="108">
        <f t="shared" si="15"/>
        <v>0.30490005051599667</v>
      </c>
      <c r="T39" s="108">
        <f t="shared" si="15"/>
        <v>-0.20864435131392156</v>
      </c>
      <c r="U39" s="108">
        <f t="shared" si="15"/>
        <v>-4.0374182152448554</v>
      </c>
      <c r="V39" s="108">
        <f t="shared" si="15"/>
        <v>0.46768467910069944</v>
      </c>
      <c r="W39" s="108">
        <f t="shared" si="15"/>
        <v>-10.117779024116658</v>
      </c>
      <c r="X39" s="108">
        <f t="shared" si="15"/>
        <v>-2.8453762635716942</v>
      </c>
      <c r="Y39" s="108">
        <f t="shared" si="15"/>
        <v>2.4149004495825181</v>
      </c>
      <c r="Z39" s="108">
        <f t="shared" si="15"/>
        <v>-1.9963209164262707</v>
      </c>
      <c r="AA39" s="108">
        <f t="shared" si="15"/>
        <v>3.9012008617196159</v>
      </c>
      <c r="AB39" s="108">
        <f t="shared" si="15"/>
        <v>0.8888980128099746</v>
      </c>
      <c r="AC39" s="80"/>
      <c r="AE39" s="42" t="s">
        <v>132</v>
      </c>
    </row>
    <row r="40" spans="1:31" ht="14.1" customHeight="1">
      <c r="A40" s="37"/>
      <c r="B40" s="33" t="s">
        <v>8</v>
      </c>
      <c r="C40" s="84" t="s">
        <v>102</v>
      </c>
      <c r="D40" s="109">
        <f t="shared" ref="D40" si="16">D21/C21*100-100</f>
        <v>-3.7872622339881588</v>
      </c>
      <c r="E40" s="109">
        <f t="shared" ref="E40" si="17">E21/D21*100-100</f>
        <v>-3.1527578265255158</v>
      </c>
      <c r="F40" s="109">
        <f t="shared" ref="F40" si="18">F21/E21*100-100</f>
        <v>-2.8675522967988911</v>
      </c>
      <c r="G40" s="109">
        <f t="shared" ref="G40" si="19">G21/F21*100-100</f>
        <v>-0.43786947529007136</v>
      </c>
      <c r="H40" s="109">
        <f t="shared" ref="H40" si="20">H21/G21*100-100</f>
        <v>-2.8877675052488172</v>
      </c>
      <c r="I40" s="109">
        <f t="shared" ref="I40" si="21">I21/H21*100-100</f>
        <v>2.7812630381187233</v>
      </c>
      <c r="J40" s="109">
        <f t="shared" ref="J40" si="22">J21/I21*100-100</f>
        <v>1.8506709650944515</v>
      </c>
      <c r="K40" s="109">
        <f t="shared" ref="K40" si="23">K21/J21*100-100</f>
        <v>-0.94826842822661206</v>
      </c>
      <c r="L40" s="109">
        <f t="shared" ref="L40" si="24">L21/K21*100-100</f>
        <v>-2.9997739415306057</v>
      </c>
      <c r="M40" s="109">
        <f t="shared" ref="M40" si="25">M21/L21*100-100</f>
        <v>1.5990659922060502</v>
      </c>
      <c r="N40" s="109">
        <f t="shared" ref="N40" si="26">N21/M21*100-100</f>
        <v>-0.24407969409865871</v>
      </c>
      <c r="O40" s="109">
        <f t="shared" ref="O40" si="27">O21/N21*100-100</f>
        <v>-2.2254584529246273</v>
      </c>
      <c r="P40" s="109">
        <f t="shared" ref="P40" si="28">P21/O21*100-100</f>
        <v>-1.3542054346312113</v>
      </c>
      <c r="Q40" s="109">
        <f t="shared" ref="Q40" si="29">Q21/P21*100-100</f>
        <v>-0.46623985235866883</v>
      </c>
      <c r="R40" s="109">
        <f t="shared" ref="R40" si="30">R21/Q21*100-100</f>
        <v>0.17510664141741472</v>
      </c>
      <c r="S40" s="109">
        <f t="shared" ref="S40" si="31">S21/R21*100-100</f>
        <v>-0.13363459797417931</v>
      </c>
      <c r="T40" s="109">
        <f t="shared" ref="T40" si="32">T21/S21*100-100</f>
        <v>0.47582409152929017</v>
      </c>
      <c r="U40" s="109">
        <f t="shared" ref="U40" si="33">U21/T21*100-100</f>
        <v>-0.24993368004787442</v>
      </c>
      <c r="V40" s="109">
        <f t="shared" ref="V40" si="34">V21/U21*100-100</f>
        <v>-0.57409994410527077</v>
      </c>
      <c r="W40" s="109">
        <f t="shared" ref="W40" si="35">W21/V21*100-100</f>
        <v>-4.3714334367226826</v>
      </c>
      <c r="X40" s="109">
        <f t="shared" ref="X40" si="36">X21/W21*100-100</f>
        <v>1.7822397238052901</v>
      </c>
      <c r="Y40" s="109">
        <f t="shared" ref="Y40" si="37">Y21/X21*100-100</f>
        <v>-1.7557454368832879</v>
      </c>
      <c r="Z40" s="109">
        <f t="shared" ref="Z40" si="38">Z21/Y21*100-100</f>
        <v>-0.29622751053425134</v>
      </c>
      <c r="AA40" s="109">
        <f t="shared" ref="AA40:AB40" si="39">AA21/Z21*100-100</f>
        <v>7.4215739445676832E-2</v>
      </c>
      <c r="AB40" s="109">
        <f t="shared" si="39"/>
        <v>-1.2045001691027011</v>
      </c>
      <c r="AC40" s="82"/>
      <c r="AE40" s="35" t="s">
        <v>8</v>
      </c>
    </row>
    <row r="41" spans="1:31" ht="14.1" customHeight="1">
      <c r="B41" s="38"/>
      <c r="AD41" s="39"/>
    </row>
    <row r="42" spans="1:31" ht="14.1" customHeight="1">
      <c r="A42" s="129" t="s">
        <v>80</v>
      </c>
      <c r="B42" s="3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7"/>
    </row>
    <row r="43" spans="1:31" ht="14.1" customHeight="1">
      <c r="A43" s="37" t="s">
        <v>25</v>
      </c>
      <c r="B43" s="38" t="s">
        <v>53</v>
      </c>
      <c r="C43" s="88">
        <v>1692</v>
      </c>
      <c r="D43" s="88">
        <v>1671</v>
      </c>
      <c r="E43" s="88">
        <v>1647</v>
      </c>
      <c r="F43" s="88">
        <v>1641</v>
      </c>
      <c r="G43" s="88">
        <v>1624</v>
      </c>
      <c r="H43" s="104">
        <v>1611</v>
      </c>
      <c r="I43" s="104">
        <v>1641</v>
      </c>
      <c r="J43" s="104">
        <v>1638</v>
      </c>
      <c r="K43" s="104">
        <v>1560</v>
      </c>
      <c r="L43" s="104">
        <v>1522</v>
      </c>
      <c r="M43" s="104">
        <v>1544</v>
      </c>
      <c r="N43" s="104">
        <v>1526</v>
      </c>
      <c r="O43" s="104">
        <v>1494</v>
      </c>
      <c r="P43" s="104">
        <v>1481</v>
      </c>
      <c r="Q43" s="104">
        <v>1478</v>
      </c>
      <c r="R43" s="104">
        <v>1457</v>
      </c>
      <c r="S43" s="104">
        <v>1444</v>
      </c>
      <c r="T43" s="104">
        <v>1454</v>
      </c>
      <c r="U43" s="104">
        <v>1434</v>
      </c>
      <c r="V43" s="104">
        <v>1428</v>
      </c>
      <c r="W43" s="104">
        <v>1407</v>
      </c>
      <c r="X43" s="104">
        <v>1438</v>
      </c>
      <c r="Y43" s="104">
        <v>1408</v>
      </c>
      <c r="Z43" s="104">
        <v>1409</v>
      </c>
      <c r="AA43" s="104">
        <v>1374</v>
      </c>
      <c r="AB43" s="104">
        <v>1353</v>
      </c>
      <c r="AC43" s="78"/>
      <c r="AE43" s="28" t="s">
        <v>25</v>
      </c>
    </row>
    <row r="44" spans="1:31" ht="14.1" customHeight="1">
      <c r="A44" s="37" t="s">
        <v>123</v>
      </c>
      <c r="B44" s="38" t="s">
        <v>54</v>
      </c>
      <c r="C44" s="88">
        <v>1622</v>
      </c>
      <c r="D44" s="88">
        <v>1604</v>
      </c>
      <c r="E44" s="88">
        <v>1596</v>
      </c>
      <c r="F44" s="88">
        <v>1585</v>
      </c>
      <c r="G44" s="88">
        <v>1614</v>
      </c>
      <c r="H44" s="88">
        <v>1594</v>
      </c>
      <c r="I44" s="88">
        <v>1626</v>
      </c>
      <c r="J44" s="88">
        <v>1634</v>
      </c>
      <c r="K44" s="88">
        <v>1618</v>
      </c>
      <c r="L44" s="104">
        <v>1545</v>
      </c>
      <c r="M44" s="104">
        <v>1575</v>
      </c>
      <c r="N44" s="104">
        <v>1586</v>
      </c>
      <c r="O44" s="104">
        <v>1548</v>
      </c>
      <c r="P44" s="104">
        <v>1535</v>
      </c>
      <c r="Q44" s="104">
        <v>1545</v>
      </c>
      <c r="R44" s="104">
        <v>1554</v>
      </c>
      <c r="S44" s="104">
        <v>1543</v>
      </c>
      <c r="T44" s="104">
        <v>1529</v>
      </c>
      <c r="U44" s="104">
        <v>1516</v>
      </c>
      <c r="V44" s="104">
        <v>1503</v>
      </c>
      <c r="W44" s="104">
        <v>1471</v>
      </c>
      <c r="X44" s="104">
        <v>1494</v>
      </c>
      <c r="Y44" s="104">
        <v>1451</v>
      </c>
      <c r="Z44" s="104">
        <v>1444</v>
      </c>
      <c r="AA44" s="104">
        <v>1453</v>
      </c>
      <c r="AB44" s="104">
        <v>1435</v>
      </c>
      <c r="AC44" s="78"/>
      <c r="AE44" s="28" t="s">
        <v>123</v>
      </c>
    </row>
    <row r="45" spans="1:31" ht="14.1" customHeight="1">
      <c r="A45" s="37" t="s">
        <v>124</v>
      </c>
      <c r="B45" s="38" t="s">
        <v>55</v>
      </c>
      <c r="C45" s="88">
        <v>1624</v>
      </c>
      <c r="D45" s="88">
        <v>1603</v>
      </c>
      <c r="E45" s="88">
        <v>1597</v>
      </c>
      <c r="F45" s="88">
        <v>1587</v>
      </c>
      <c r="G45" s="88">
        <v>1620</v>
      </c>
      <c r="H45" s="88">
        <v>1601</v>
      </c>
      <c r="I45" s="88">
        <v>1623</v>
      </c>
      <c r="J45" s="88">
        <v>1628</v>
      </c>
      <c r="K45" s="88">
        <v>1608</v>
      </c>
      <c r="L45" s="88">
        <v>1518</v>
      </c>
      <c r="M45" s="88">
        <v>1556</v>
      </c>
      <c r="N45" s="88">
        <v>1572</v>
      </c>
      <c r="O45" s="88">
        <v>1537</v>
      </c>
      <c r="P45" s="88">
        <v>1543</v>
      </c>
      <c r="Q45" s="88">
        <v>1551</v>
      </c>
      <c r="R45" s="88">
        <v>1552</v>
      </c>
      <c r="S45" s="88">
        <v>1537</v>
      </c>
      <c r="T45" s="88">
        <v>1527</v>
      </c>
      <c r="U45" s="88">
        <v>1512</v>
      </c>
      <c r="V45" s="88">
        <v>1491</v>
      </c>
      <c r="W45" s="88">
        <v>1456</v>
      </c>
      <c r="X45" s="88">
        <v>1483</v>
      </c>
      <c r="Y45" s="88">
        <v>1442</v>
      </c>
      <c r="Z45" s="88">
        <v>1439</v>
      </c>
      <c r="AA45" s="88">
        <v>1441</v>
      </c>
      <c r="AB45" s="88">
        <v>1425</v>
      </c>
      <c r="AC45" s="78"/>
      <c r="AE45" s="28" t="s">
        <v>124</v>
      </c>
    </row>
    <row r="46" spans="1:31" ht="14.1" customHeight="1">
      <c r="A46" s="37" t="s">
        <v>27</v>
      </c>
      <c r="B46" s="38" t="s">
        <v>57</v>
      </c>
      <c r="C46" s="88">
        <v>1635</v>
      </c>
      <c r="D46" s="88">
        <v>1609</v>
      </c>
      <c r="E46" s="88">
        <v>1601</v>
      </c>
      <c r="F46" s="88">
        <v>1590</v>
      </c>
      <c r="G46" s="88">
        <v>1624</v>
      </c>
      <c r="H46" s="88">
        <v>1603</v>
      </c>
      <c r="I46" s="88">
        <v>1624</v>
      </c>
      <c r="J46" s="88">
        <v>1629</v>
      </c>
      <c r="K46" s="88">
        <v>1606</v>
      </c>
      <c r="L46" s="88">
        <v>1511</v>
      </c>
      <c r="M46" s="88">
        <v>1550</v>
      </c>
      <c r="N46" s="88">
        <v>1570</v>
      </c>
      <c r="O46" s="88">
        <v>1536</v>
      </c>
      <c r="P46" s="88">
        <v>1542</v>
      </c>
      <c r="Q46" s="88">
        <v>1550</v>
      </c>
      <c r="R46" s="88">
        <v>1551</v>
      </c>
      <c r="S46" s="88">
        <v>1535</v>
      </c>
      <c r="T46" s="88">
        <v>1526</v>
      </c>
      <c r="U46" s="88">
        <v>1510</v>
      </c>
      <c r="V46" s="88">
        <v>1486</v>
      </c>
      <c r="W46" s="88">
        <v>1450</v>
      </c>
      <c r="X46" s="88">
        <v>1477</v>
      </c>
      <c r="Y46" s="88">
        <v>1438</v>
      </c>
      <c r="Z46" s="88">
        <v>1434</v>
      </c>
      <c r="AA46" s="88">
        <v>1436</v>
      </c>
      <c r="AB46" s="88">
        <v>1415</v>
      </c>
      <c r="AC46" s="78"/>
      <c r="AE46" s="28" t="s">
        <v>27</v>
      </c>
    </row>
    <row r="47" spans="1:31" ht="14.1" customHeight="1">
      <c r="A47" s="37" t="s">
        <v>30</v>
      </c>
      <c r="B47" s="38" t="s">
        <v>59</v>
      </c>
      <c r="C47" s="88">
        <v>1620</v>
      </c>
      <c r="D47" s="88">
        <v>1606</v>
      </c>
      <c r="E47" s="88">
        <v>1594</v>
      </c>
      <c r="F47" s="88">
        <v>1580</v>
      </c>
      <c r="G47" s="88">
        <v>1600</v>
      </c>
      <c r="H47" s="88">
        <v>1579</v>
      </c>
      <c r="I47" s="88">
        <v>1633</v>
      </c>
      <c r="J47" s="88">
        <v>1650</v>
      </c>
      <c r="K47" s="88">
        <v>1644</v>
      </c>
      <c r="L47" s="88">
        <v>1614</v>
      </c>
      <c r="M47" s="88">
        <v>1623</v>
      </c>
      <c r="N47" s="88">
        <v>1623</v>
      </c>
      <c r="O47" s="88">
        <v>1579</v>
      </c>
      <c r="P47" s="88">
        <v>1514</v>
      </c>
      <c r="Q47" s="88">
        <v>1530</v>
      </c>
      <c r="R47" s="88">
        <v>1562</v>
      </c>
      <c r="S47" s="88">
        <v>1559</v>
      </c>
      <c r="T47" s="88">
        <v>1534</v>
      </c>
      <c r="U47" s="88">
        <v>1526</v>
      </c>
      <c r="V47" s="88">
        <v>1537</v>
      </c>
      <c r="W47" s="88">
        <v>1512</v>
      </c>
      <c r="X47" s="88">
        <v>1526</v>
      </c>
      <c r="Y47" s="88">
        <v>1476</v>
      </c>
      <c r="Z47" s="88">
        <v>1459</v>
      </c>
      <c r="AA47" s="88">
        <v>1484</v>
      </c>
      <c r="AB47" s="88">
        <v>1462</v>
      </c>
      <c r="AC47" s="78"/>
      <c r="AE47" s="28" t="s">
        <v>30</v>
      </c>
    </row>
    <row r="48" spans="1:31" ht="14.1" customHeight="1">
      <c r="A48" s="37" t="s">
        <v>125</v>
      </c>
      <c r="B48" s="38" t="s">
        <v>60</v>
      </c>
      <c r="C48" s="88">
        <v>1483</v>
      </c>
      <c r="D48" s="88">
        <v>1478</v>
      </c>
      <c r="E48" s="88">
        <v>1463</v>
      </c>
      <c r="F48" s="88">
        <v>1444</v>
      </c>
      <c r="G48" s="88">
        <v>1442</v>
      </c>
      <c r="H48" s="88">
        <v>1431</v>
      </c>
      <c r="I48" s="88">
        <v>1457</v>
      </c>
      <c r="J48" s="88">
        <v>1459</v>
      </c>
      <c r="K48" s="88">
        <v>1424</v>
      </c>
      <c r="L48" s="104">
        <v>1390</v>
      </c>
      <c r="M48" s="104">
        <v>1406</v>
      </c>
      <c r="N48" s="104">
        <v>1406</v>
      </c>
      <c r="O48" s="104">
        <v>1383</v>
      </c>
      <c r="P48" s="104">
        <v>1368</v>
      </c>
      <c r="Q48" s="104">
        <v>1367</v>
      </c>
      <c r="R48" s="104">
        <v>1373</v>
      </c>
      <c r="S48" s="104">
        <v>1366</v>
      </c>
      <c r="T48" s="104">
        <v>1366</v>
      </c>
      <c r="U48" s="104">
        <v>1360</v>
      </c>
      <c r="V48" s="104">
        <v>1353</v>
      </c>
      <c r="W48" s="104">
        <v>1298</v>
      </c>
      <c r="X48" s="104">
        <v>1320</v>
      </c>
      <c r="Y48" s="104">
        <v>1298</v>
      </c>
      <c r="Z48" s="104">
        <v>1299</v>
      </c>
      <c r="AA48" s="104">
        <v>1300</v>
      </c>
      <c r="AB48" s="104">
        <v>1293</v>
      </c>
      <c r="AC48" s="78"/>
      <c r="AE48" s="28" t="s">
        <v>125</v>
      </c>
    </row>
    <row r="49" spans="1:31" ht="14.1" customHeight="1">
      <c r="A49" s="37" t="s">
        <v>126</v>
      </c>
      <c r="B49" s="38" t="s">
        <v>76</v>
      </c>
      <c r="C49" s="88">
        <v>1495</v>
      </c>
      <c r="D49" s="88">
        <v>1488</v>
      </c>
      <c r="E49" s="88">
        <v>1466</v>
      </c>
      <c r="F49" s="88">
        <v>1437</v>
      </c>
      <c r="G49" s="88">
        <v>1448</v>
      </c>
      <c r="H49" s="88">
        <v>1436</v>
      </c>
      <c r="I49" s="88">
        <v>1452</v>
      </c>
      <c r="J49" s="88">
        <v>1450</v>
      </c>
      <c r="K49" s="88">
        <v>1415</v>
      </c>
      <c r="L49" s="88">
        <v>1385</v>
      </c>
      <c r="M49" s="88">
        <v>1388</v>
      </c>
      <c r="N49" s="88">
        <v>1394</v>
      </c>
      <c r="O49" s="88">
        <v>1364</v>
      </c>
      <c r="P49" s="88">
        <v>1331</v>
      </c>
      <c r="Q49" s="88">
        <v>1313</v>
      </c>
      <c r="R49" s="88">
        <v>1332</v>
      </c>
      <c r="S49" s="88">
        <v>1329</v>
      </c>
      <c r="T49" s="88">
        <v>1336</v>
      </c>
      <c r="U49" s="88">
        <v>1346</v>
      </c>
      <c r="V49" s="88">
        <v>1331</v>
      </c>
      <c r="W49" s="88">
        <v>1257</v>
      </c>
      <c r="X49" s="88">
        <v>1276</v>
      </c>
      <c r="Y49" s="88">
        <v>1286</v>
      </c>
      <c r="Z49" s="88">
        <v>1290</v>
      </c>
      <c r="AA49" s="88">
        <v>1283</v>
      </c>
      <c r="AB49" s="88">
        <v>1264</v>
      </c>
      <c r="AC49" s="80"/>
      <c r="AE49" s="28" t="s">
        <v>126</v>
      </c>
    </row>
    <row r="50" spans="1:31" ht="14.1" customHeight="1">
      <c r="A50" s="37" t="s">
        <v>127</v>
      </c>
      <c r="B50" s="38" t="s">
        <v>77</v>
      </c>
      <c r="C50" s="88">
        <v>1491</v>
      </c>
      <c r="D50" s="88">
        <v>1483</v>
      </c>
      <c r="E50" s="88">
        <v>1460</v>
      </c>
      <c r="F50" s="88">
        <v>1433</v>
      </c>
      <c r="G50" s="88">
        <v>1443</v>
      </c>
      <c r="H50" s="88">
        <v>1431</v>
      </c>
      <c r="I50" s="88">
        <v>1446</v>
      </c>
      <c r="J50" s="88">
        <v>1444</v>
      </c>
      <c r="K50" s="88">
        <v>1410</v>
      </c>
      <c r="L50" s="88">
        <v>1381</v>
      </c>
      <c r="M50" s="88">
        <v>1384</v>
      </c>
      <c r="N50" s="88">
        <v>1390</v>
      </c>
      <c r="O50" s="88">
        <v>1360</v>
      </c>
      <c r="P50" s="88">
        <v>1326</v>
      </c>
      <c r="Q50" s="88">
        <v>1308</v>
      </c>
      <c r="R50" s="88">
        <v>1327</v>
      </c>
      <c r="S50" s="88">
        <v>1324</v>
      </c>
      <c r="T50" s="88">
        <v>1330</v>
      </c>
      <c r="U50" s="88">
        <v>1342</v>
      </c>
      <c r="V50" s="88">
        <v>1326</v>
      </c>
      <c r="W50" s="88">
        <v>1248</v>
      </c>
      <c r="X50" s="88">
        <v>1267</v>
      </c>
      <c r="Y50" s="88">
        <v>1280</v>
      </c>
      <c r="Z50" s="88">
        <v>1283</v>
      </c>
      <c r="AA50" s="88">
        <v>1276</v>
      </c>
      <c r="AB50" s="88">
        <v>1255</v>
      </c>
      <c r="AC50" s="80"/>
      <c r="AE50" s="28" t="s">
        <v>127</v>
      </c>
    </row>
    <row r="51" spans="1:31" ht="14.1" customHeight="1">
      <c r="A51" s="37" t="s">
        <v>33</v>
      </c>
      <c r="B51" s="38" t="s">
        <v>64</v>
      </c>
      <c r="C51" s="88">
        <v>1561</v>
      </c>
      <c r="D51" s="88">
        <v>1572</v>
      </c>
      <c r="E51" s="88">
        <v>1544</v>
      </c>
      <c r="F51" s="88">
        <v>1504</v>
      </c>
      <c r="G51" s="88">
        <v>1516</v>
      </c>
      <c r="H51" s="88">
        <v>1505</v>
      </c>
      <c r="I51" s="88">
        <v>1525</v>
      </c>
      <c r="J51" s="88">
        <v>1527</v>
      </c>
      <c r="K51" s="88">
        <v>1488</v>
      </c>
      <c r="L51" s="88">
        <v>1458</v>
      </c>
      <c r="M51" s="88">
        <v>1460</v>
      </c>
      <c r="N51" s="88">
        <v>1458</v>
      </c>
      <c r="O51" s="88">
        <v>1433</v>
      </c>
      <c r="P51" s="88">
        <v>1415</v>
      </c>
      <c r="Q51" s="88">
        <v>1387</v>
      </c>
      <c r="R51" s="88">
        <v>1420</v>
      </c>
      <c r="S51" s="88">
        <v>1415</v>
      </c>
      <c r="T51" s="88">
        <v>1446</v>
      </c>
      <c r="U51" s="88">
        <v>1423</v>
      </c>
      <c r="V51" s="88">
        <v>1426</v>
      </c>
      <c r="W51" s="88">
        <v>1404</v>
      </c>
      <c r="X51" s="88">
        <v>1436</v>
      </c>
      <c r="Y51" s="88">
        <v>1401</v>
      </c>
      <c r="Z51" s="88">
        <v>1410</v>
      </c>
      <c r="AA51" s="88">
        <v>1414</v>
      </c>
      <c r="AB51" s="88">
        <v>1404</v>
      </c>
      <c r="AC51" s="80"/>
      <c r="AE51" s="28" t="s">
        <v>33</v>
      </c>
    </row>
    <row r="52" spans="1:31" ht="14.1" customHeight="1">
      <c r="A52" s="37" t="s">
        <v>128</v>
      </c>
      <c r="B52" s="38" t="s">
        <v>65</v>
      </c>
      <c r="C52" s="88">
        <v>1497</v>
      </c>
      <c r="D52" s="88">
        <v>1470</v>
      </c>
      <c r="E52" s="88">
        <v>1439</v>
      </c>
      <c r="F52" s="88">
        <v>1411</v>
      </c>
      <c r="G52" s="88">
        <v>1385</v>
      </c>
      <c r="H52" s="88">
        <v>1401</v>
      </c>
      <c r="I52" s="88">
        <v>1442</v>
      </c>
      <c r="J52" s="88">
        <v>1451</v>
      </c>
      <c r="K52" s="88">
        <v>1398</v>
      </c>
      <c r="L52" s="88">
        <v>1353</v>
      </c>
      <c r="M52" s="88">
        <v>1372</v>
      </c>
      <c r="N52" s="88">
        <v>1372</v>
      </c>
      <c r="O52" s="88">
        <v>1352</v>
      </c>
      <c r="P52" s="88">
        <v>1333</v>
      </c>
      <c r="Q52" s="88">
        <v>1331</v>
      </c>
      <c r="R52" s="88">
        <v>1332</v>
      </c>
      <c r="S52" s="88">
        <v>1330</v>
      </c>
      <c r="T52" s="88">
        <v>1327</v>
      </c>
      <c r="U52" s="88">
        <v>1314</v>
      </c>
      <c r="V52" s="88">
        <v>1306</v>
      </c>
      <c r="W52" s="88">
        <v>1270</v>
      </c>
      <c r="X52" s="88">
        <v>1318</v>
      </c>
      <c r="Y52" s="88">
        <v>1265</v>
      </c>
      <c r="Z52" s="88">
        <v>1260</v>
      </c>
      <c r="AA52" s="88">
        <v>1256</v>
      </c>
      <c r="AB52" s="88">
        <v>1273</v>
      </c>
      <c r="AC52" s="80"/>
      <c r="AE52" s="28" t="s">
        <v>128</v>
      </c>
    </row>
    <row r="53" spans="1:31" ht="14.1" customHeight="1">
      <c r="A53" s="37" t="s">
        <v>39</v>
      </c>
      <c r="B53" s="38" t="s">
        <v>116</v>
      </c>
      <c r="C53" s="88">
        <v>1588</v>
      </c>
      <c r="D53" s="88">
        <v>1568</v>
      </c>
      <c r="E53" s="88">
        <v>1559</v>
      </c>
      <c r="F53" s="88">
        <v>1541</v>
      </c>
      <c r="G53" s="88">
        <v>1531</v>
      </c>
      <c r="H53" s="88">
        <v>1517</v>
      </c>
      <c r="I53" s="88">
        <v>1554</v>
      </c>
      <c r="J53" s="88">
        <v>1549</v>
      </c>
      <c r="K53" s="88">
        <v>1525</v>
      </c>
      <c r="L53" s="88">
        <v>1500</v>
      </c>
      <c r="M53" s="88">
        <v>1523</v>
      </c>
      <c r="N53" s="88">
        <v>1517</v>
      </c>
      <c r="O53" s="88">
        <v>1491</v>
      </c>
      <c r="P53" s="88">
        <v>1492</v>
      </c>
      <c r="Q53" s="88">
        <v>1522</v>
      </c>
      <c r="R53" s="88">
        <v>1529</v>
      </c>
      <c r="S53" s="88">
        <v>1509</v>
      </c>
      <c r="T53" s="88">
        <v>1493</v>
      </c>
      <c r="U53" s="88">
        <v>1483</v>
      </c>
      <c r="V53" s="88">
        <v>1475</v>
      </c>
      <c r="W53" s="88">
        <v>1418</v>
      </c>
      <c r="X53" s="88">
        <v>1454</v>
      </c>
      <c r="Y53" s="88">
        <v>1355</v>
      </c>
      <c r="Z53" s="88">
        <v>1374</v>
      </c>
      <c r="AA53" s="88">
        <v>1354</v>
      </c>
      <c r="AB53" s="88">
        <v>1367</v>
      </c>
      <c r="AC53" s="80"/>
      <c r="AE53" s="28" t="s">
        <v>39</v>
      </c>
    </row>
    <row r="54" spans="1:31" ht="14.1" customHeight="1">
      <c r="A54" s="37" t="s">
        <v>40</v>
      </c>
      <c r="B54" s="38" t="s">
        <v>66</v>
      </c>
      <c r="C54" s="88">
        <v>1536</v>
      </c>
      <c r="D54" s="88">
        <v>1536</v>
      </c>
      <c r="E54" s="88">
        <v>1521</v>
      </c>
      <c r="F54" s="88">
        <v>1471</v>
      </c>
      <c r="G54" s="88">
        <v>1492</v>
      </c>
      <c r="H54" s="88">
        <v>1478</v>
      </c>
      <c r="I54" s="88">
        <v>1488</v>
      </c>
      <c r="J54" s="88">
        <v>1427</v>
      </c>
      <c r="K54" s="88">
        <v>1342</v>
      </c>
      <c r="L54" s="88">
        <v>1363</v>
      </c>
      <c r="M54" s="88">
        <v>1371</v>
      </c>
      <c r="N54" s="88">
        <v>1358</v>
      </c>
      <c r="O54" s="88">
        <v>1339</v>
      </c>
      <c r="P54" s="88">
        <v>1326</v>
      </c>
      <c r="Q54" s="88">
        <v>1337</v>
      </c>
      <c r="R54" s="88">
        <v>1334</v>
      </c>
      <c r="S54" s="88">
        <v>1326</v>
      </c>
      <c r="T54" s="88">
        <v>1322</v>
      </c>
      <c r="U54" s="88">
        <v>1322</v>
      </c>
      <c r="V54" s="88">
        <v>1302</v>
      </c>
      <c r="W54" s="88">
        <v>1296</v>
      </c>
      <c r="X54" s="88">
        <v>1329</v>
      </c>
      <c r="Y54" s="88">
        <v>1305</v>
      </c>
      <c r="Z54" s="88">
        <v>1272</v>
      </c>
      <c r="AA54" s="88">
        <v>1249</v>
      </c>
      <c r="AB54" s="88">
        <v>1291</v>
      </c>
      <c r="AC54" s="80"/>
      <c r="AE54" s="28" t="s">
        <v>40</v>
      </c>
    </row>
    <row r="55" spans="1:31" ht="14.1" customHeight="1">
      <c r="A55" s="37" t="s">
        <v>129</v>
      </c>
      <c r="B55" s="38" t="s">
        <v>115</v>
      </c>
      <c r="C55" s="88">
        <v>1475</v>
      </c>
      <c r="D55" s="88">
        <v>1444</v>
      </c>
      <c r="E55" s="88">
        <v>1408</v>
      </c>
      <c r="F55" s="88">
        <v>1381</v>
      </c>
      <c r="G55" s="88">
        <v>1348</v>
      </c>
      <c r="H55" s="88">
        <v>1374</v>
      </c>
      <c r="I55" s="88">
        <v>1421</v>
      </c>
      <c r="J55" s="88">
        <v>1440</v>
      </c>
      <c r="K55" s="88">
        <v>1387</v>
      </c>
      <c r="L55" s="88">
        <v>1332</v>
      </c>
      <c r="M55" s="88">
        <v>1353</v>
      </c>
      <c r="N55" s="88">
        <v>1356</v>
      </c>
      <c r="O55" s="88">
        <v>1336</v>
      </c>
      <c r="P55" s="88">
        <v>1314</v>
      </c>
      <c r="Q55" s="88">
        <v>1307</v>
      </c>
      <c r="R55" s="88">
        <v>1308</v>
      </c>
      <c r="S55" s="88">
        <v>1310</v>
      </c>
      <c r="T55" s="88">
        <v>1309</v>
      </c>
      <c r="U55" s="88">
        <v>1294</v>
      </c>
      <c r="V55" s="88">
        <v>1288</v>
      </c>
      <c r="W55" s="88">
        <v>1251</v>
      </c>
      <c r="X55" s="88">
        <v>1302</v>
      </c>
      <c r="Y55" s="88">
        <v>1252</v>
      </c>
      <c r="Z55" s="88">
        <v>1247</v>
      </c>
      <c r="AA55" s="88">
        <v>1246</v>
      </c>
      <c r="AB55" s="88">
        <v>1260</v>
      </c>
      <c r="AC55" s="80"/>
      <c r="AE55" s="28" t="s">
        <v>129</v>
      </c>
    </row>
    <row r="56" spans="1:31" ht="14.1" customHeight="1">
      <c r="A56" s="37" t="s">
        <v>130</v>
      </c>
      <c r="B56" s="40" t="s">
        <v>67</v>
      </c>
      <c r="C56" s="88">
        <v>1471</v>
      </c>
      <c r="D56" s="88">
        <v>1473</v>
      </c>
      <c r="E56" s="88">
        <v>1469</v>
      </c>
      <c r="F56" s="88">
        <v>1459</v>
      </c>
      <c r="G56" s="88">
        <v>1457</v>
      </c>
      <c r="H56" s="88">
        <v>1439</v>
      </c>
      <c r="I56" s="88">
        <v>1467</v>
      </c>
      <c r="J56" s="88">
        <v>1468</v>
      </c>
      <c r="K56" s="88">
        <v>1440</v>
      </c>
      <c r="L56" s="88">
        <v>1407</v>
      </c>
      <c r="M56" s="88">
        <v>1431</v>
      </c>
      <c r="N56" s="88">
        <v>1428</v>
      </c>
      <c r="O56" s="88">
        <v>1409</v>
      </c>
      <c r="P56" s="88">
        <v>1409</v>
      </c>
      <c r="Q56" s="88">
        <v>1418</v>
      </c>
      <c r="R56" s="88">
        <v>1419</v>
      </c>
      <c r="S56" s="88">
        <v>1407</v>
      </c>
      <c r="T56" s="88">
        <v>1403</v>
      </c>
      <c r="U56" s="88">
        <v>1389</v>
      </c>
      <c r="V56" s="88">
        <v>1385</v>
      </c>
      <c r="W56" s="88">
        <v>1337</v>
      </c>
      <c r="X56" s="88">
        <v>1350</v>
      </c>
      <c r="Y56" s="88">
        <v>1317</v>
      </c>
      <c r="Z56" s="88">
        <v>1319</v>
      </c>
      <c r="AA56" s="88">
        <v>1327</v>
      </c>
      <c r="AB56" s="88">
        <v>1319</v>
      </c>
      <c r="AC56" s="80"/>
      <c r="AE56" s="28" t="s">
        <v>130</v>
      </c>
    </row>
    <row r="57" spans="1:31" ht="14.1" customHeight="1">
      <c r="A57" s="37" t="s">
        <v>131</v>
      </c>
      <c r="B57" s="40" t="s">
        <v>121</v>
      </c>
      <c r="C57" s="88">
        <v>1482</v>
      </c>
      <c r="D57" s="88">
        <v>1485</v>
      </c>
      <c r="E57" s="88">
        <v>1483</v>
      </c>
      <c r="F57" s="88">
        <v>1481</v>
      </c>
      <c r="G57" s="88">
        <v>1482</v>
      </c>
      <c r="H57" s="88">
        <v>1460</v>
      </c>
      <c r="I57" s="88">
        <v>1491</v>
      </c>
      <c r="J57" s="88">
        <v>1493</v>
      </c>
      <c r="K57" s="88">
        <v>1468</v>
      </c>
      <c r="L57" s="88">
        <v>1438</v>
      </c>
      <c r="M57" s="88">
        <v>1466</v>
      </c>
      <c r="N57" s="88">
        <v>1468</v>
      </c>
      <c r="O57" s="88">
        <v>1449</v>
      </c>
      <c r="P57" s="88">
        <v>1447</v>
      </c>
      <c r="Q57" s="88">
        <v>1458</v>
      </c>
      <c r="R57" s="88">
        <v>1455</v>
      </c>
      <c r="S57" s="88">
        <v>1442</v>
      </c>
      <c r="T57" s="88">
        <v>1439</v>
      </c>
      <c r="U57" s="88">
        <v>1426</v>
      </c>
      <c r="V57" s="88">
        <v>1421</v>
      </c>
      <c r="W57" s="88">
        <v>1381</v>
      </c>
      <c r="X57" s="88">
        <v>1395</v>
      </c>
      <c r="Y57" s="88">
        <v>1353</v>
      </c>
      <c r="Z57" s="88">
        <v>1358</v>
      </c>
      <c r="AA57" s="88">
        <v>1362</v>
      </c>
      <c r="AB57" s="88">
        <v>1351</v>
      </c>
      <c r="AC57" s="80"/>
      <c r="AE57" s="28" t="s">
        <v>131</v>
      </c>
    </row>
    <row r="58" spans="1:31" ht="14.1" customHeight="1">
      <c r="A58" s="41" t="s">
        <v>132</v>
      </c>
      <c r="B58" s="40" t="s">
        <v>119</v>
      </c>
      <c r="C58" s="88">
        <v>1413</v>
      </c>
      <c r="D58" s="88">
        <v>1410</v>
      </c>
      <c r="E58" s="88">
        <v>1394</v>
      </c>
      <c r="F58" s="88">
        <v>1345</v>
      </c>
      <c r="G58" s="88">
        <v>1337</v>
      </c>
      <c r="H58" s="88">
        <v>1333</v>
      </c>
      <c r="I58" s="88">
        <v>1344</v>
      </c>
      <c r="J58" s="88">
        <v>1341</v>
      </c>
      <c r="K58" s="88">
        <v>1296</v>
      </c>
      <c r="L58" s="88">
        <v>1249</v>
      </c>
      <c r="M58" s="88">
        <v>1250</v>
      </c>
      <c r="N58" s="88">
        <v>1222</v>
      </c>
      <c r="O58" s="88">
        <v>1204</v>
      </c>
      <c r="P58" s="88">
        <v>1197</v>
      </c>
      <c r="Q58" s="88">
        <v>1198</v>
      </c>
      <c r="R58" s="88">
        <v>1210</v>
      </c>
      <c r="S58" s="88">
        <v>1201</v>
      </c>
      <c r="T58" s="88">
        <v>1195</v>
      </c>
      <c r="U58" s="88">
        <v>1167</v>
      </c>
      <c r="V58" s="88">
        <v>1170</v>
      </c>
      <c r="W58" s="88">
        <v>1066</v>
      </c>
      <c r="X58" s="88">
        <v>1061</v>
      </c>
      <c r="Y58" s="88">
        <v>1086</v>
      </c>
      <c r="Z58" s="88">
        <v>1066</v>
      </c>
      <c r="AA58" s="88">
        <v>1098</v>
      </c>
      <c r="AB58" s="88">
        <v>1108</v>
      </c>
      <c r="AC58" s="80"/>
      <c r="AE58" s="42" t="s">
        <v>132</v>
      </c>
    </row>
    <row r="59" spans="1:31" ht="14.1" customHeight="1">
      <c r="A59" s="37"/>
      <c r="B59" s="33" t="s">
        <v>8</v>
      </c>
      <c r="C59" s="86">
        <v>1529</v>
      </c>
      <c r="D59" s="86">
        <v>1517</v>
      </c>
      <c r="E59" s="86">
        <v>1502</v>
      </c>
      <c r="F59" s="86">
        <v>1485</v>
      </c>
      <c r="G59" s="86">
        <v>1490</v>
      </c>
      <c r="H59" s="86">
        <v>1475</v>
      </c>
      <c r="I59" s="86">
        <v>1502</v>
      </c>
      <c r="J59" s="86">
        <v>1506</v>
      </c>
      <c r="K59" s="86">
        <v>1475</v>
      </c>
      <c r="L59" s="87">
        <v>1431</v>
      </c>
      <c r="M59" s="87">
        <v>1451</v>
      </c>
      <c r="N59" s="87">
        <v>1454</v>
      </c>
      <c r="O59" s="87">
        <v>1428</v>
      </c>
      <c r="P59" s="87">
        <v>1414</v>
      </c>
      <c r="Q59" s="87">
        <v>1416</v>
      </c>
      <c r="R59" s="87">
        <v>1422</v>
      </c>
      <c r="S59" s="87">
        <v>1414</v>
      </c>
      <c r="T59" s="87">
        <v>1410</v>
      </c>
      <c r="U59" s="87">
        <v>1402</v>
      </c>
      <c r="V59" s="87">
        <v>1393</v>
      </c>
      <c r="W59" s="87">
        <v>1345</v>
      </c>
      <c r="X59" s="87">
        <v>1367</v>
      </c>
      <c r="Y59" s="87">
        <v>1339</v>
      </c>
      <c r="Z59" s="87">
        <v>1337</v>
      </c>
      <c r="AA59" s="87">
        <v>1339</v>
      </c>
      <c r="AB59" s="87">
        <v>1328</v>
      </c>
      <c r="AC59" s="82"/>
      <c r="AE59" s="35" t="s">
        <v>8</v>
      </c>
    </row>
    <row r="60" spans="1:31" ht="4.1500000000000004" customHeight="1">
      <c r="A60" s="31"/>
      <c r="B60" s="89"/>
      <c r="C60" s="46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6"/>
      <c r="AE60" s="47"/>
    </row>
    <row r="61" spans="1:31" ht="12" customHeight="1">
      <c r="A61" s="156" t="s">
        <v>230</v>
      </c>
      <c r="B61" s="157"/>
      <c r="G61" s="158"/>
      <c r="H61" s="158"/>
      <c r="I61" s="158"/>
      <c r="J61" s="23"/>
    </row>
    <row r="62" spans="1:31" ht="12" customHeight="1">
      <c r="A62" s="131" t="s">
        <v>231</v>
      </c>
      <c r="B62" s="159"/>
      <c r="G62" s="158"/>
      <c r="H62" s="158"/>
      <c r="I62" s="158"/>
      <c r="J62" s="8"/>
    </row>
    <row r="63" spans="1:31" ht="12" customHeight="1">
      <c r="A63" s="154" t="s">
        <v>232</v>
      </c>
      <c r="B63" s="8"/>
      <c r="C63" s="8"/>
      <c r="D63" s="8"/>
      <c r="E63" s="8"/>
      <c r="F63" s="8"/>
      <c r="G63" s="8"/>
      <c r="H63" s="8"/>
      <c r="I63" s="8"/>
      <c r="J63" s="8"/>
    </row>
    <row r="64" spans="1:31" ht="12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" customHeight="1">
      <c r="A65" s="160" t="s">
        <v>233</v>
      </c>
      <c r="B65"/>
      <c r="C65"/>
      <c r="D65"/>
      <c r="E65"/>
      <c r="F65"/>
      <c r="G65" s="8"/>
      <c r="H65" s="8"/>
      <c r="I65" s="8"/>
      <c r="J65" s="8"/>
    </row>
    <row r="66" spans="1:10" ht="12" customHeight="1">
      <c r="A66" s="160" t="s">
        <v>234</v>
      </c>
      <c r="B66" s="161" t="s">
        <v>235</v>
      </c>
      <c r="G66" s="8"/>
      <c r="H66" s="8"/>
      <c r="I66" s="8"/>
      <c r="J66" s="8"/>
    </row>
    <row r="67" spans="1:10" ht="12" customHeight="1">
      <c r="A67" s="160" t="s">
        <v>236</v>
      </c>
      <c r="B67" s="161" t="s">
        <v>237</v>
      </c>
      <c r="G67" s="8"/>
      <c r="H67" s="8"/>
      <c r="I67" s="8"/>
      <c r="J67" s="8"/>
    </row>
    <row r="68" spans="1:10" ht="12" customHeight="1">
      <c r="A68" s="160" t="s">
        <v>238</v>
      </c>
      <c r="B68" s="161" t="s">
        <v>239</v>
      </c>
      <c r="G68" s="8"/>
      <c r="H68" s="8"/>
      <c r="I68" s="8"/>
      <c r="J68" s="8"/>
    </row>
    <row r="69" spans="1:10" ht="12" customHeight="1">
      <c r="A69" s="160" t="s">
        <v>22</v>
      </c>
      <c r="B69" s="161" t="s">
        <v>240</v>
      </c>
      <c r="G69" s="8"/>
      <c r="H69" s="8"/>
      <c r="I69" s="8"/>
      <c r="J69" s="8"/>
    </row>
    <row r="70" spans="1:10" ht="12" customHeight="1">
      <c r="A70" s="160" t="s">
        <v>241</v>
      </c>
      <c r="B70" s="161" t="s">
        <v>242</v>
      </c>
      <c r="G70" s="8"/>
      <c r="H70" s="8"/>
      <c r="I70" s="8"/>
      <c r="J70" s="8"/>
    </row>
    <row r="71" spans="1:10" ht="12" customHeight="1">
      <c r="A71" s="160" t="s">
        <v>243</v>
      </c>
      <c r="B71" s="161" t="s">
        <v>244</v>
      </c>
      <c r="G71" s="8"/>
      <c r="H71" s="8"/>
      <c r="I71" s="8"/>
      <c r="J71" s="8"/>
    </row>
    <row r="72" spans="1:10" ht="12" customHeight="1">
      <c r="A72" s="160" t="s">
        <v>23</v>
      </c>
      <c r="B72" s="161" t="s">
        <v>245</v>
      </c>
      <c r="G72" s="8"/>
      <c r="H72" s="8"/>
      <c r="I72" s="8"/>
      <c r="J72" s="8"/>
    </row>
  </sheetData>
  <mergeCells count="2">
    <mergeCell ref="AD2:AE2"/>
    <mergeCell ref="AB2:AC2"/>
  </mergeCells>
  <hyperlinks>
    <hyperlink ref="A63" location="Inhaltsverzeichnis!A1" display="Link zurück zum Inhaltsverzeichnis"/>
  </hyperlinks>
  <pageMargins left="0.78740157480314965" right="0.78740157480314965" top="0.98425196850393704" bottom="0.51" header="0.51181102362204722" footer="0.51181102362204722"/>
  <pageSetup paperSize="9" firstPageNumber="6" fitToWidth="2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2"/>
  <sheetViews>
    <sheetView tabSelected="1" zoomScaleNormal="100" workbookViewId="0">
      <selection activeCell="A63" sqref="A63"/>
    </sheetView>
  </sheetViews>
  <sheetFormatPr baseColWidth="10" defaultColWidth="11.5703125" defaultRowHeight="12" customHeight="1" outlineLevelCol="1"/>
  <cols>
    <col min="1" max="1" width="5.28515625" style="24" customWidth="1"/>
    <col min="2" max="2" width="48.28515625" style="24" customWidth="1"/>
    <col min="3" max="3" width="8.28515625" style="24" customWidth="1"/>
    <col min="4" max="7" width="8.28515625" style="24" customWidth="1" outlineLevel="1"/>
    <col min="8" max="8" width="8.28515625" style="24" customWidth="1"/>
    <col min="9" max="12" width="8.28515625" style="24" customWidth="1" outlineLevel="1"/>
    <col min="13" max="13" width="8.28515625" style="24" customWidth="1"/>
    <col min="14" max="17" width="8.28515625" style="24" customWidth="1" outlineLevel="1"/>
    <col min="18" max="18" width="8.28515625" style="24" customWidth="1"/>
    <col min="19" max="28" width="7.28515625" style="24" customWidth="1"/>
    <col min="29" max="29" width="1.7109375" style="24" customWidth="1"/>
    <col min="30" max="30" width="1.28515625" style="24" customWidth="1"/>
    <col min="31" max="31" width="10.7109375" style="24" customWidth="1"/>
    <col min="32" max="16384" width="11.5703125" style="24"/>
  </cols>
  <sheetData>
    <row r="1" spans="1:42" s="146" customFormat="1" ht="21" customHeight="1">
      <c r="A1" s="140" t="s">
        <v>167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42" ht="10.9" customHeight="1">
      <c r="A2" s="122" t="s">
        <v>52</v>
      </c>
      <c r="B2" s="122" t="s">
        <v>113</v>
      </c>
      <c r="C2" s="53">
        <v>2000</v>
      </c>
      <c r="D2" s="53">
        <v>2001</v>
      </c>
      <c r="E2" s="53">
        <v>2002</v>
      </c>
      <c r="F2" s="29">
        <v>2003</v>
      </c>
      <c r="G2" s="53">
        <v>2004</v>
      </c>
      <c r="H2" s="29">
        <v>2005</v>
      </c>
      <c r="I2" s="52">
        <v>2006</v>
      </c>
      <c r="J2" s="29">
        <v>2007</v>
      </c>
      <c r="K2" s="52">
        <v>2008</v>
      </c>
      <c r="L2" s="123">
        <v>2009</v>
      </c>
      <c r="M2" s="123">
        <v>2010</v>
      </c>
      <c r="N2" s="122">
        <v>2011</v>
      </c>
      <c r="O2" s="123">
        <v>2012</v>
      </c>
      <c r="P2" s="75">
        <v>2013</v>
      </c>
      <c r="Q2" s="75">
        <v>2014</v>
      </c>
      <c r="R2" s="123">
        <v>2015</v>
      </c>
      <c r="S2" s="122">
        <v>2016</v>
      </c>
      <c r="T2" s="122">
        <v>2017</v>
      </c>
      <c r="U2" s="123">
        <v>2018</v>
      </c>
      <c r="V2" s="75">
        <v>2019</v>
      </c>
      <c r="W2" s="123">
        <v>2020</v>
      </c>
      <c r="X2" s="75">
        <v>2021</v>
      </c>
      <c r="Y2" s="123">
        <v>2022</v>
      </c>
      <c r="Z2" s="123">
        <v>2023</v>
      </c>
      <c r="AA2" s="75">
        <v>2024</v>
      </c>
      <c r="AB2" s="176">
        <v>2025</v>
      </c>
      <c r="AC2" s="177"/>
      <c r="AD2" s="175" t="s">
        <v>52</v>
      </c>
      <c r="AE2" s="176"/>
    </row>
    <row r="3" spans="1:42" ht="14.1" customHeight="1">
      <c r="A3" s="117"/>
      <c r="B3" s="117"/>
      <c r="C3" s="28"/>
      <c r="D3" s="28"/>
      <c r="E3" s="28"/>
      <c r="F3" s="28"/>
      <c r="G3" s="28"/>
      <c r="AC3" s="37"/>
      <c r="AD3" s="39"/>
      <c r="AE3" s="28"/>
    </row>
    <row r="4" spans="1:42" ht="14.1" customHeight="1">
      <c r="A4" s="129" t="s">
        <v>97</v>
      </c>
      <c r="B4" s="38"/>
      <c r="C4" s="28"/>
      <c r="D4" s="28"/>
      <c r="E4" s="28"/>
      <c r="F4" s="28"/>
      <c r="G4" s="28"/>
      <c r="AC4" s="37"/>
      <c r="AD4" s="39"/>
      <c r="AE4" s="28"/>
    </row>
    <row r="5" spans="1:42" ht="14.1" customHeight="1">
      <c r="A5" s="37" t="s">
        <v>25</v>
      </c>
      <c r="B5" s="38" t="s">
        <v>53</v>
      </c>
      <c r="C5" s="103">
        <v>7.2759999999999998</v>
      </c>
      <c r="D5" s="103">
        <v>7.3360000000000003</v>
      </c>
      <c r="E5" s="103">
        <v>7.3769999999999998</v>
      </c>
      <c r="F5" s="103">
        <v>7.7619999999999996</v>
      </c>
      <c r="G5" s="103">
        <v>7.6189999999999998</v>
      </c>
      <c r="H5" s="103">
        <v>7.5270000000000001</v>
      </c>
      <c r="I5" s="103">
        <v>7.6219999999999999</v>
      </c>
      <c r="J5" s="103">
        <v>8.1310000000000002</v>
      </c>
      <c r="K5" s="103">
        <v>8.3219999999999992</v>
      </c>
      <c r="L5" s="103">
        <v>7.52</v>
      </c>
      <c r="M5" s="103">
        <v>7.5330000000000004</v>
      </c>
      <c r="N5" s="103">
        <v>7.8049999999999997</v>
      </c>
      <c r="O5" s="103">
        <v>7.1230000000000002</v>
      </c>
      <c r="P5" s="103">
        <v>5.7779999999999996</v>
      </c>
      <c r="Q5" s="103">
        <v>4.7270000000000003</v>
      </c>
      <c r="R5" s="103">
        <v>5.59</v>
      </c>
      <c r="S5" s="103">
        <v>8.0790000000000006</v>
      </c>
      <c r="T5" s="103">
        <v>8.2200000000000006</v>
      </c>
      <c r="U5" s="103">
        <v>6.452</v>
      </c>
      <c r="V5" s="103">
        <v>5.2670000000000003</v>
      </c>
      <c r="W5" s="103">
        <v>5.6779999999999999</v>
      </c>
      <c r="X5" s="103">
        <v>6.6109999999999998</v>
      </c>
      <c r="Y5" s="103">
        <v>7</v>
      </c>
      <c r="Z5" s="103">
        <v>7.1639999999999997</v>
      </c>
      <c r="AA5" s="103">
        <v>7.1950000000000003</v>
      </c>
      <c r="AB5" s="103">
        <v>6.9390000000000001</v>
      </c>
      <c r="AC5" s="78"/>
      <c r="AD5" s="79"/>
      <c r="AE5" s="28" t="s">
        <v>25</v>
      </c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</row>
    <row r="6" spans="1:42" ht="14.1" customHeight="1">
      <c r="A6" s="37" t="s">
        <v>123</v>
      </c>
      <c r="B6" s="38" t="s">
        <v>54</v>
      </c>
      <c r="C6" s="77">
        <v>52.829000000000001</v>
      </c>
      <c r="D6" s="77">
        <v>49.453000000000003</v>
      </c>
      <c r="E6" s="77">
        <v>50.436</v>
      </c>
      <c r="F6" s="77">
        <v>52.472999999999999</v>
      </c>
      <c r="G6" s="77">
        <v>53.427</v>
      </c>
      <c r="H6" s="77">
        <v>51.935000000000002</v>
      </c>
      <c r="I6" s="77">
        <v>50.716000000000001</v>
      </c>
      <c r="J6" s="77">
        <v>50.277000000000001</v>
      </c>
      <c r="K6" s="77">
        <v>49.951000000000001</v>
      </c>
      <c r="L6" s="103">
        <v>49.390999999999998</v>
      </c>
      <c r="M6" s="103">
        <v>50.51</v>
      </c>
      <c r="N6" s="103">
        <v>52.783000000000001</v>
      </c>
      <c r="O6" s="103">
        <v>52.683</v>
      </c>
      <c r="P6" s="103">
        <v>52.076000000000001</v>
      </c>
      <c r="Q6" s="103">
        <v>51.087000000000003</v>
      </c>
      <c r="R6" s="103">
        <v>48.052</v>
      </c>
      <c r="S6" s="103">
        <v>46.47</v>
      </c>
      <c r="T6" s="103">
        <v>45.53</v>
      </c>
      <c r="U6" s="103">
        <v>43.640999999999998</v>
      </c>
      <c r="V6" s="103">
        <v>41.720999999999997</v>
      </c>
      <c r="W6" s="103">
        <v>38.31</v>
      </c>
      <c r="X6" s="103">
        <v>37.274000000000001</v>
      </c>
      <c r="Y6" s="103">
        <v>35.302999999999997</v>
      </c>
      <c r="Z6" s="103">
        <v>32.21</v>
      </c>
      <c r="AA6" s="103">
        <v>30.317</v>
      </c>
      <c r="AB6" s="103">
        <v>29.085999999999999</v>
      </c>
      <c r="AC6" s="78"/>
      <c r="AD6" s="79"/>
      <c r="AE6" s="28" t="s">
        <v>123</v>
      </c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</row>
    <row r="7" spans="1:42" ht="14.1" customHeight="1">
      <c r="A7" s="37" t="s">
        <v>124</v>
      </c>
      <c r="B7" s="38" t="s">
        <v>55</v>
      </c>
      <c r="C7" s="77">
        <v>19.265000000000001</v>
      </c>
      <c r="D7" s="77">
        <v>18</v>
      </c>
      <c r="E7" s="77">
        <v>18.605</v>
      </c>
      <c r="F7" s="77">
        <v>18.288</v>
      </c>
      <c r="G7" s="77">
        <v>18.632999999999999</v>
      </c>
      <c r="H7" s="77">
        <v>18.187000000000001</v>
      </c>
      <c r="I7" s="77">
        <v>17.314</v>
      </c>
      <c r="J7" s="77">
        <v>16.841000000000001</v>
      </c>
      <c r="K7" s="77">
        <v>17.036000000000001</v>
      </c>
      <c r="L7" s="77">
        <v>17.202000000000002</v>
      </c>
      <c r="M7" s="77">
        <v>16.678000000000001</v>
      </c>
      <c r="N7" s="77">
        <v>15.936</v>
      </c>
      <c r="O7" s="77">
        <v>15.156000000000001</v>
      </c>
      <c r="P7" s="77">
        <v>14.754</v>
      </c>
      <c r="Q7" s="77">
        <v>14.39</v>
      </c>
      <c r="R7" s="77">
        <v>14.212</v>
      </c>
      <c r="S7" s="77">
        <v>14.371</v>
      </c>
      <c r="T7" s="77">
        <v>13.965999999999999</v>
      </c>
      <c r="U7" s="77">
        <v>13.356</v>
      </c>
      <c r="V7" s="77">
        <v>12.739000000000001</v>
      </c>
      <c r="W7" s="77">
        <v>11.898999999999999</v>
      </c>
      <c r="X7" s="77">
        <v>12.067</v>
      </c>
      <c r="Y7" s="77">
        <v>11.651</v>
      </c>
      <c r="Z7" s="77">
        <v>10.832000000000001</v>
      </c>
      <c r="AA7" s="77">
        <v>10.298999999999999</v>
      </c>
      <c r="AB7" s="77">
        <v>9.9090000000000007</v>
      </c>
      <c r="AC7" s="78"/>
      <c r="AD7" s="79"/>
      <c r="AE7" s="28" t="s">
        <v>124</v>
      </c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</row>
    <row r="8" spans="1:42" ht="14.1" customHeight="1">
      <c r="A8" s="37" t="s">
        <v>27</v>
      </c>
      <c r="B8" s="38" t="s">
        <v>57</v>
      </c>
      <c r="C8" s="77">
        <v>18.381</v>
      </c>
      <c r="D8" s="77">
        <v>17.099</v>
      </c>
      <c r="E8" s="77">
        <v>17.7</v>
      </c>
      <c r="F8" s="77">
        <v>17.286000000000001</v>
      </c>
      <c r="G8" s="77">
        <v>17.716000000000001</v>
      </c>
      <c r="H8" s="77">
        <v>17.206</v>
      </c>
      <c r="I8" s="77">
        <v>16.396000000000001</v>
      </c>
      <c r="J8" s="77">
        <v>15.932</v>
      </c>
      <c r="K8" s="77">
        <v>16.12</v>
      </c>
      <c r="L8" s="77">
        <v>16.175000000000001</v>
      </c>
      <c r="M8" s="77">
        <v>15.686</v>
      </c>
      <c r="N8" s="77">
        <v>15.007</v>
      </c>
      <c r="O8" s="77">
        <v>14.25</v>
      </c>
      <c r="P8" s="77">
        <v>13.856</v>
      </c>
      <c r="Q8" s="77">
        <v>13.465</v>
      </c>
      <c r="R8" s="77">
        <v>13.294</v>
      </c>
      <c r="S8" s="77">
        <v>13.478999999999999</v>
      </c>
      <c r="T8" s="77">
        <v>13.093</v>
      </c>
      <c r="U8" s="77">
        <v>12.569000000000001</v>
      </c>
      <c r="V8" s="77">
        <v>11.927</v>
      </c>
      <c r="W8" s="77">
        <v>11.131</v>
      </c>
      <c r="X8" s="77">
        <v>11.345000000000001</v>
      </c>
      <c r="Y8" s="77">
        <v>11.010999999999999</v>
      </c>
      <c r="Z8" s="77">
        <v>10.352</v>
      </c>
      <c r="AA8" s="77">
        <v>9.8960000000000008</v>
      </c>
      <c r="AB8" s="77">
        <v>9.5220000000000002</v>
      </c>
      <c r="AC8" s="78"/>
      <c r="AD8" s="79"/>
      <c r="AE8" s="28" t="s">
        <v>27</v>
      </c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</row>
    <row r="9" spans="1:42" ht="14.1" customHeight="1">
      <c r="A9" s="37" t="s">
        <v>30</v>
      </c>
      <c r="B9" s="38" t="s">
        <v>59</v>
      </c>
      <c r="C9" s="77">
        <v>33.564</v>
      </c>
      <c r="D9" s="77">
        <v>31.452999999999999</v>
      </c>
      <c r="E9" s="77">
        <v>31.831</v>
      </c>
      <c r="F9" s="77">
        <v>34.185000000000002</v>
      </c>
      <c r="G9" s="77">
        <v>34.793999999999997</v>
      </c>
      <c r="H9" s="77">
        <v>33.747999999999998</v>
      </c>
      <c r="I9" s="77">
        <v>33.402000000000001</v>
      </c>
      <c r="J9" s="77">
        <v>33.436</v>
      </c>
      <c r="K9" s="77">
        <v>32.914999999999999</v>
      </c>
      <c r="L9" s="77">
        <v>32.189</v>
      </c>
      <c r="M9" s="77">
        <v>33.832000000000001</v>
      </c>
      <c r="N9" s="77">
        <v>36.847000000000001</v>
      </c>
      <c r="O9" s="77">
        <v>37.527000000000001</v>
      </c>
      <c r="P9" s="77">
        <v>37.322000000000003</v>
      </c>
      <c r="Q9" s="77">
        <v>36.697000000000003</v>
      </c>
      <c r="R9" s="77">
        <v>33.840000000000003</v>
      </c>
      <c r="S9" s="77">
        <v>32.098999999999997</v>
      </c>
      <c r="T9" s="77">
        <v>31.564</v>
      </c>
      <c r="U9" s="77">
        <v>30.285</v>
      </c>
      <c r="V9" s="77">
        <v>28.981999999999999</v>
      </c>
      <c r="W9" s="77">
        <v>26.411000000000001</v>
      </c>
      <c r="X9" s="77">
        <v>25.207000000000001</v>
      </c>
      <c r="Y9" s="77">
        <v>23.652000000000001</v>
      </c>
      <c r="Z9" s="77">
        <v>21.378</v>
      </c>
      <c r="AA9" s="77">
        <v>20.018000000000001</v>
      </c>
      <c r="AB9" s="77">
        <v>19.177</v>
      </c>
      <c r="AC9" s="78"/>
      <c r="AD9" s="79"/>
      <c r="AE9" s="28" t="s">
        <v>30</v>
      </c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</row>
    <row r="10" spans="1:42" ht="14.1" customHeight="1">
      <c r="A10" s="37" t="s">
        <v>125</v>
      </c>
      <c r="B10" s="38" t="s">
        <v>60</v>
      </c>
      <c r="C10" s="77">
        <v>132.471</v>
      </c>
      <c r="D10" s="77">
        <v>135.43600000000001</v>
      </c>
      <c r="E10" s="77">
        <v>138.36199999999999</v>
      </c>
      <c r="F10" s="77">
        <v>140.39500000000001</v>
      </c>
      <c r="G10" s="77">
        <v>147.94300000000001</v>
      </c>
      <c r="H10" s="77">
        <v>153.31100000000001</v>
      </c>
      <c r="I10" s="77">
        <v>154.816</v>
      </c>
      <c r="J10" s="77">
        <v>152.21199999999999</v>
      </c>
      <c r="K10" s="77">
        <v>146.648</v>
      </c>
      <c r="L10" s="103">
        <v>140.70699999999999</v>
      </c>
      <c r="M10" s="103">
        <v>137.846</v>
      </c>
      <c r="N10" s="103">
        <v>134.167</v>
      </c>
      <c r="O10" s="103">
        <v>130.649</v>
      </c>
      <c r="P10" s="103">
        <v>126.6</v>
      </c>
      <c r="Q10" s="103">
        <v>127.44</v>
      </c>
      <c r="R10" s="103">
        <v>127.306</v>
      </c>
      <c r="S10" s="103">
        <v>120.91200000000001</v>
      </c>
      <c r="T10" s="103">
        <v>113.839</v>
      </c>
      <c r="U10" s="103">
        <v>111.654</v>
      </c>
      <c r="V10" s="103">
        <v>111.79</v>
      </c>
      <c r="W10" s="103">
        <v>100.965</v>
      </c>
      <c r="X10" s="103">
        <v>99.093000000000004</v>
      </c>
      <c r="Y10" s="103">
        <v>97.730999999999995</v>
      </c>
      <c r="Z10" s="103">
        <v>95.534999999999997</v>
      </c>
      <c r="AA10" s="103">
        <v>91.713999999999999</v>
      </c>
      <c r="AB10" s="103">
        <v>88.997</v>
      </c>
      <c r="AC10" s="78"/>
      <c r="AD10" s="79"/>
      <c r="AE10" s="28" t="s">
        <v>125</v>
      </c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</row>
    <row r="11" spans="1:42" ht="14.1" customHeight="1">
      <c r="A11" s="37" t="s">
        <v>126</v>
      </c>
      <c r="B11" s="38" t="s">
        <v>76</v>
      </c>
      <c r="C11" s="21">
        <v>69.834999999999994</v>
      </c>
      <c r="D11" s="21">
        <v>68.902000000000001</v>
      </c>
      <c r="E11" s="21">
        <v>68.316000000000003</v>
      </c>
      <c r="F11" s="21">
        <v>67.525000000000006</v>
      </c>
      <c r="G11" s="21">
        <v>68.116</v>
      </c>
      <c r="H11" s="21">
        <v>68.388999999999996</v>
      </c>
      <c r="I11" s="21">
        <v>66.783000000000001</v>
      </c>
      <c r="J11" s="21">
        <v>63.872999999999998</v>
      </c>
      <c r="K11" s="21">
        <v>62.290999999999997</v>
      </c>
      <c r="L11" s="21">
        <v>61.863</v>
      </c>
      <c r="M11" s="21">
        <v>61.009</v>
      </c>
      <c r="N11" s="21">
        <v>59.197000000000003</v>
      </c>
      <c r="O11" s="21">
        <v>57.241999999999997</v>
      </c>
      <c r="P11" s="21">
        <v>54.293999999999997</v>
      </c>
      <c r="Q11" s="21">
        <v>53.816000000000003</v>
      </c>
      <c r="R11" s="21">
        <v>51.942</v>
      </c>
      <c r="S11" s="21">
        <v>49.927999999999997</v>
      </c>
      <c r="T11" s="21">
        <v>46.634</v>
      </c>
      <c r="U11" s="21">
        <v>44.3</v>
      </c>
      <c r="V11" s="21">
        <v>43.048000000000002</v>
      </c>
      <c r="W11" s="21">
        <v>37.395000000000003</v>
      </c>
      <c r="X11" s="21">
        <v>36.182000000000002</v>
      </c>
      <c r="Y11" s="21">
        <v>35.707999999999998</v>
      </c>
      <c r="Z11" s="21">
        <v>34.115000000000002</v>
      </c>
      <c r="AA11" s="21">
        <v>32.247</v>
      </c>
      <c r="AB11" s="21">
        <v>31.128</v>
      </c>
      <c r="AC11" s="80"/>
      <c r="AD11" s="81"/>
      <c r="AE11" s="28" t="s">
        <v>126</v>
      </c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</row>
    <row r="12" spans="1:42" ht="14.1" customHeight="1">
      <c r="A12" s="37" t="s">
        <v>127</v>
      </c>
      <c r="B12" s="38" t="s">
        <v>77</v>
      </c>
      <c r="C12" s="21">
        <v>67.673000000000002</v>
      </c>
      <c r="D12" s="21">
        <v>66.834999999999994</v>
      </c>
      <c r="E12" s="21">
        <v>66.334999999999994</v>
      </c>
      <c r="F12" s="21">
        <v>65.260999999999996</v>
      </c>
      <c r="G12" s="21">
        <v>65.427999999999997</v>
      </c>
      <c r="H12" s="21">
        <v>65.013999999999996</v>
      </c>
      <c r="I12" s="21">
        <v>63.152999999999999</v>
      </c>
      <c r="J12" s="21">
        <v>60.701000000000001</v>
      </c>
      <c r="K12" s="21">
        <v>59.073</v>
      </c>
      <c r="L12" s="21">
        <v>58.707999999999998</v>
      </c>
      <c r="M12" s="21">
        <v>57.83</v>
      </c>
      <c r="N12" s="21">
        <v>55.969000000000001</v>
      </c>
      <c r="O12" s="21">
        <v>54.116</v>
      </c>
      <c r="P12" s="21">
        <v>51.112000000000002</v>
      </c>
      <c r="Q12" s="21">
        <v>50.05</v>
      </c>
      <c r="R12" s="21">
        <v>48.465000000000003</v>
      </c>
      <c r="S12" s="21">
        <v>46.631</v>
      </c>
      <c r="T12" s="21">
        <v>43.45</v>
      </c>
      <c r="U12" s="21">
        <v>41.418999999999997</v>
      </c>
      <c r="V12" s="21">
        <v>40.29</v>
      </c>
      <c r="W12" s="21">
        <v>34.795999999999999</v>
      </c>
      <c r="X12" s="21">
        <v>33.552</v>
      </c>
      <c r="Y12" s="21">
        <v>33.496000000000002</v>
      </c>
      <c r="Z12" s="21">
        <v>31.995999999999999</v>
      </c>
      <c r="AA12" s="21">
        <v>30.231000000000002</v>
      </c>
      <c r="AB12" s="21">
        <v>29.170999999999999</v>
      </c>
      <c r="AC12" s="80"/>
      <c r="AD12" s="81"/>
      <c r="AE12" s="28" t="s">
        <v>127</v>
      </c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</row>
    <row r="13" spans="1:42" ht="14.1" customHeight="1">
      <c r="A13" s="37" t="s">
        <v>33</v>
      </c>
      <c r="B13" s="38" t="s">
        <v>64</v>
      </c>
      <c r="C13" s="21">
        <v>2.1619999999999999</v>
      </c>
      <c r="D13" s="21">
        <v>2.0670000000000002</v>
      </c>
      <c r="E13" s="21">
        <v>1.9810000000000001</v>
      </c>
      <c r="F13" s="21">
        <v>2.2639999999999998</v>
      </c>
      <c r="G13" s="21">
        <v>2.6880000000000002</v>
      </c>
      <c r="H13" s="21">
        <v>3.375</v>
      </c>
      <c r="I13" s="21">
        <v>3.63</v>
      </c>
      <c r="J13" s="21">
        <v>3.1720000000000002</v>
      </c>
      <c r="K13" s="21">
        <v>3.218</v>
      </c>
      <c r="L13" s="21">
        <v>3.1549999999999998</v>
      </c>
      <c r="M13" s="21">
        <v>3.1789999999999998</v>
      </c>
      <c r="N13" s="21">
        <v>3.2280000000000002</v>
      </c>
      <c r="O13" s="21">
        <v>3.1259999999999999</v>
      </c>
      <c r="P13" s="21">
        <v>3.1819999999999999</v>
      </c>
      <c r="Q13" s="21">
        <v>3.766</v>
      </c>
      <c r="R13" s="21">
        <v>3.4769999999999999</v>
      </c>
      <c r="S13" s="21">
        <v>3.2970000000000002</v>
      </c>
      <c r="T13" s="21">
        <v>3.1840000000000002</v>
      </c>
      <c r="U13" s="21">
        <v>2.8809999999999998</v>
      </c>
      <c r="V13" s="21">
        <v>2.758</v>
      </c>
      <c r="W13" s="21">
        <v>2.5990000000000002</v>
      </c>
      <c r="X13" s="21">
        <v>2.63</v>
      </c>
      <c r="Y13" s="21">
        <v>2.2120000000000002</v>
      </c>
      <c r="Z13" s="21">
        <v>2.1190000000000002</v>
      </c>
      <c r="AA13" s="21">
        <v>2.016</v>
      </c>
      <c r="AB13" s="21">
        <v>1.9570000000000001</v>
      </c>
      <c r="AC13" s="80"/>
      <c r="AD13" s="81"/>
      <c r="AE13" s="28" t="s">
        <v>33</v>
      </c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1:42" ht="14.1" customHeight="1">
      <c r="A14" s="37" t="s">
        <v>128</v>
      </c>
      <c r="B14" s="38" t="s">
        <v>65</v>
      </c>
      <c r="C14" s="21">
        <v>27.312999999999999</v>
      </c>
      <c r="D14" s="21">
        <v>28.74</v>
      </c>
      <c r="E14" s="21">
        <v>31.67</v>
      </c>
      <c r="F14" s="21">
        <v>34.076000000000001</v>
      </c>
      <c r="G14" s="21">
        <v>36.69</v>
      </c>
      <c r="H14" s="21">
        <v>39.545999999999999</v>
      </c>
      <c r="I14" s="21">
        <v>42.078000000000003</v>
      </c>
      <c r="J14" s="21">
        <v>43.795000000000002</v>
      </c>
      <c r="K14" s="21">
        <v>44.371000000000002</v>
      </c>
      <c r="L14" s="21">
        <v>42.540999999999997</v>
      </c>
      <c r="M14" s="21">
        <v>42.335000000000001</v>
      </c>
      <c r="N14" s="21">
        <v>41.488999999999997</v>
      </c>
      <c r="O14" s="21">
        <v>40.159999999999997</v>
      </c>
      <c r="P14" s="21">
        <v>40.368000000000002</v>
      </c>
      <c r="Q14" s="21">
        <v>42.042000000000002</v>
      </c>
      <c r="R14" s="21">
        <v>42.274999999999999</v>
      </c>
      <c r="S14" s="21">
        <v>39.713000000000001</v>
      </c>
      <c r="T14" s="21">
        <v>37.710999999999999</v>
      </c>
      <c r="U14" s="21">
        <v>36.51</v>
      </c>
      <c r="V14" s="21">
        <v>36.295000000000002</v>
      </c>
      <c r="W14" s="21">
        <v>33.201999999999998</v>
      </c>
      <c r="X14" s="21">
        <v>31.905000000000001</v>
      </c>
      <c r="Y14" s="21">
        <v>30.552</v>
      </c>
      <c r="Z14" s="21">
        <v>30.24</v>
      </c>
      <c r="AA14" s="21">
        <v>28.411999999999999</v>
      </c>
      <c r="AB14" s="21">
        <v>27.547000000000001</v>
      </c>
      <c r="AC14" s="80"/>
      <c r="AD14" s="81"/>
      <c r="AE14" s="28" t="s">
        <v>128</v>
      </c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1:42" ht="14.1" customHeight="1">
      <c r="A15" s="37" t="s">
        <v>39</v>
      </c>
      <c r="B15" s="38" t="s">
        <v>116</v>
      </c>
      <c r="C15" s="21">
        <v>8.7639999999999993</v>
      </c>
      <c r="D15" s="21">
        <v>9.798</v>
      </c>
      <c r="E15" s="21">
        <v>10.79</v>
      </c>
      <c r="F15" s="21">
        <v>11.667999999999999</v>
      </c>
      <c r="G15" s="21">
        <v>13.055</v>
      </c>
      <c r="H15" s="21">
        <v>14.082000000000001</v>
      </c>
      <c r="I15" s="21">
        <v>13.61</v>
      </c>
      <c r="J15" s="21">
        <v>12.074999999999999</v>
      </c>
      <c r="K15" s="21">
        <v>10.154999999999999</v>
      </c>
      <c r="L15" s="21">
        <v>8.5030000000000001</v>
      </c>
      <c r="M15" s="21">
        <v>8.2729999999999997</v>
      </c>
      <c r="N15" s="21">
        <v>8.5589999999999993</v>
      </c>
      <c r="O15" s="21">
        <v>8.8010000000000002</v>
      </c>
      <c r="P15" s="21">
        <v>8.92</v>
      </c>
      <c r="Q15" s="21">
        <v>8.7140000000000004</v>
      </c>
      <c r="R15" s="21">
        <v>8.1809999999999992</v>
      </c>
      <c r="S15" s="21">
        <v>7.048</v>
      </c>
      <c r="T15" s="21">
        <v>6.2869999999999999</v>
      </c>
      <c r="U15" s="21">
        <v>6.3280000000000003</v>
      </c>
      <c r="V15" s="21">
        <v>6.4909999999999997</v>
      </c>
      <c r="W15" s="21">
        <v>6.27</v>
      </c>
      <c r="X15" s="21">
        <v>6.67</v>
      </c>
      <c r="Y15" s="21">
        <v>6.5549999999999997</v>
      </c>
      <c r="Z15" s="21">
        <v>5.7720000000000002</v>
      </c>
      <c r="AA15" s="21">
        <v>4.7679999999999998</v>
      </c>
      <c r="AB15" s="21">
        <v>4.3970000000000002</v>
      </c>
      <c r="AC15" s="80"/>
      <c r="AD15" s="81"/>
      <c r="AE15" s="28" t="s">
        <v>39</v>
      </c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ht="14.1" customHeight="1">
      <c r="A16" s="37" t="s">
        <v>40</v>
      </c>
      <c r="B16" s="38" t="s">
        <v>66</v>
      </c>
      <c r="C16" s="21">
        <v>2.7029999999999998</v>
      </c>
      <c r="D16" s="21">
        <v>2.395</v>
      </c>
      <c r="E16" s="21">
        <v>2.8090000000000002</v>
      </c>
      <c r="F16" s="21">
        <v>3.59</v>
      </c>
      <c r="G16" s="21">
        <v>3.4359999999999999</v>
      </c>
      <c r="H16" s="21">
        <v>2.798</v>
      </c>
      <c r="I16" s="21">
        <v>2.9129999999999998</v>
      </c>
      <c r="J16" s="21">
        <v>3.4079999999999999</v>
      </c>
      <c r="K16" s="21">
        <v>3.3540000000000001</v>
      </c>
      <c r="L16" s="21">
        <v>3.1419999999999999</v>
      </c>
      <c r="M16" s="21">
        <v>3.2370000000000001</v>
      </c>
      <c r="N16" s="21">
        <v>3.1240000000000001</v>
      </c>
      <c r="O16" s="21">
        <v>2.9460000000000002</v>
      </c>
      <c r="P16" s="21">
        <v>2.766</v>
      </c>
      <c r="Q16" s="21">
        <v>2.4870000000000001</v>
      </c>
      <c r="R16" s="21">
        <v>2.3610000000000002</v>
      </c>
      <c r="S16" s="21">
        <v>2.2130000000000001</v>
      </c>
      <c r="T16" s="21">
        <v>2.17</v>
      </c>
      <c r="U16" s="21">
        <v>2.0840000000000001</v>
      </c>
      <c r="V16" s="21">
        <v>1.9079999999999999</v>
      </c>
      <c r="W16" s="21">
        <v>1.7709999999999999</v>
      </c>
      <c r="X16" s="21">
        <v>2.032</v>
      </c>
      <c r="Y16" s="21">
        <v>2.3679999999999999</v>
      </c>
      <c r="Z16" s="21">
        <v>2.5529999999999999</v>
      </c>
      <c r="AA16" s="21">
        <v>2.7549999999999999</v>
      </c>
      <c r="AB16" s="21">
        <v>2.952</v>
      </c>
      <c r="AC16" s="80"/>
      <c r="AD16" s="81"/>
      <c r="AE16" s="28" t="s">
        <v>40</v>
      </c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ht="14.1" customHeight="1">
      <c r="A17" s="37" t="s">
        <v>129</v>
      </c>
      <c r="B17" s="38" t="s">
        <v>115</v>
      </c>
      <c r="C17" s="21">
        <v>15.846</v>
      </c>
      <c r="D17" s="21">
        <v>16.547000000000001</v>
      </c>
      <c r="E17" s="21">
        <v>18.071000000000002</v>
      </c>
      <c r="F17" s="21">
        <v>18.818000000000001</v>
      </c>
      <c r="G17" s="21">
        <v>20.199000000000002</v>
      </c>
      <c r="H17" s="21">
        <v>22.666</v>
      </c>
      <c r="I17" s="21">
        <v>25.555</v>
      </c>
      <c r="J17" s="21">
        <v>28.312000000000001</v>
      </c>
      <c r="K17" s="21">
        <v>30.861999999999998</v>
      </c>
      <c r="L17" s="21">
        <v>30.896000000000001</v>
      </c>
      <c r="M17" s="21">
        <v>30.824999999999999</v>
      </c>
      <c r="N17" s="21">
        <v>29.806000000000001</v>
      </c>
      <c r="O17" s="21">
        <v>28.413</v>
      </c>
      <c r="P17" s="21">
        <v>28.681999999999999</v>
      </c>
      <c r="Q17" s="21">
        <v>30.841000000000001</v>
      </c>
      <c r="R17" s="21">
        <v>31.733000000000001</v>
      </c>
      <c r="S17" s="21">
        <v>30.452000000000002</v>
      </c>
      <c r="T17" s="21">
        <v>29.254000000000001</v>
      </c>
      <c r="U17" s="21">
        <v>28.097999999999999</v>
      </c>
      <c r="V17" s="21">
        <v>27.896000000000001</v>
      </c>
      <c r="W17" s="21">
        <v>25.161000000000001</v>
      </c>
      <c r="X17" s="21">
        <v>23.202999999999999</v>
      </c>
      <c r="Y17" s="21">
        <v>21.629000000000001</v>
      </c>
      <c r="Z17" s="21">
        <v>21.914999999999999</v>
      </c>
      <c r="AA17" s="21">
        <v>20.888999999999999</v>
      </c>
      <c r="AB17" s="21">
        <v>20.198</v>
      </c>
      <c r="AC17" s="80"/>
      <c r="AD17" s="81"/>
      <c r="AE17" s="28" t="s">
        <v>129</v>
      </c>
      <c r="AH17" s="76"/>
      <c r="AI17" s="76"/>
      <c r="AJ17" s="76"/>
      <c r="AK17" s="76"/>
      <c r="AL17" s="76"/>
      <c r="AM17" s="76"/>
      <c r="AN17" s="76"/>
      <c r="AO17" s="76"/>
      <c r="AP17" s="76"/>
    </row>
    <row r="18" spans="1:42" ht="14.1" customHeight="1">
      <c r="A18" s="37" t="s">
        <v>130</v>
      </c>
      <c r="B18" s="40" t="s">
        <v>67</v>
      </c>
      <c r="C18" s="21">
        <v>35.323</v>
      </c>
      <c r="D18" s="21">
        <v>37.793999999999997</v>
      </c>
      <c r="E18" s="21">
        <v>38.375999999999998</v>
      </c>
      <c r="F18" s="21">
        <v>38.793999999999997</v>
      </c>
      <c r="G18" s="21">
        <v>43.137</v>
      </c>
      <c r="H18" s="21">
        <v>45.375999999999998</v>
      </c>
      <c r="I18" s="21">
        <v>45.954999999999998</v>
      </c>
      <c r="J18" s="21">
        <v>44.543999999999997</v>
      </c>
      <c r="K18" s="21">
        <v>39.985999999999997</v>
      </c>
      <c r="L18" s="21">
        <v>36.302999999999997</v>
      </c>
      <c r="M18" s="21">
        <v>34.502000000000002</v>
      </c>
      <c r="N18" s="21">
        <v>33.481000000000002</v>
      </c>
      <c r="O18" s="21">
        <v>33.247</v>
      </c>
      <c r="P18" s="21">
        <v>31.937999999999999</v>
      </c>
      <c r="Q18" s="21">
        <v>31.582000000000001</v>
      </c>
      <c r="R18" s="21">
        <v>33.088999999999999</v>
      </c>
      <c r="S18" s="21">
        <v>31.271000000000001</v>
      </c>
      <c r="T18" s="21">
        <v>29.494</v>
      </c>
      <c r="U18" s="21">
        <v>30.844000000000001</v>
      </c>
      <c r="V18" s="21">
        <v>32.447000000000003</v>
      </c>
      <c r="W18" s="21">
        <v>30.367999999999999</v>
      </c>
      <c r="X18" s="21">
        <v>31.006</v>
      </c>
      <c r="Y18" s="21">
        <v>31.471</v>
      </c>
      <c r="Z18" s="21">
        <v>31.18</v>
      </c>
      <c r="AA18" s="21">
        <v>31.055</v>
      </c>
      <c r="AB18" s="21">
        <v>30.321999999999999</v>
      </c>
      <c r="AC18" s="80"/>
      <c r="AD18" s="81"/>
      <c r="AE18" s="28" t="s">
        <v>130</v>
      </c>
      <c r="AH18" s="76"/>
      <c r="AI18" s="76"/>
      <c r="AJ18" s="76"/>
      <c r="AK18" s="76"/>
      <c r="AL18" s="76"/>
      <c r="AM18" s="76"/>
      <c r="AN18" s="76"/>
      <c r="AO18" s="76"/>
      <c r="AP18" s="76"/>
    </row>
    <row r="19" spans="1:42" ht="14.1" customHeight="1">
      <c r="A19" s="37" t="s">
        <v>131</v>
      </c>
      <c r="B19" s="40" t="s">
        <v>121</v>
      </c>
      <c r="C19" s="21">
        <v>15.266</v>
      </c>
      <c r="D19" s="21">
        <v>16.25</v>
      </c>
      <c r="E19" s="21">
        <v>17.574000000000002</v>
      </c>
      <c r="F19" s="21">
        <v>17.709</v>
      </c>
      <c r="G19" s="21">
        <v>20.29</v>
      </c>
      <c r="H19" s="21">
        <v>23.109000000000002</v>
      </c>
      <c r="I19" s="21">
        <v>24.209</v>
      </c>
      <c r="J19" s="21">
        <v>23.146000000000001</v>
      </c>
      <c r="K19" s="21">
        <v>20.457000000000001</v>
      </c>
      <c r="L19" s="21">
        <v>18.667999999999999</v>
      </c>
      <c r="M19" s="21">
        <v>16.908999999999999</v>
      </c>
      <c r="N19" s="21">
        <v>16</v>
      </c>
      <c r="O19" s="21">
        <v>16.631</v>
      </c>
      <c r="P19" s="21">
        <v>16.756</v>
      </c>
      <c r="Q19" s="21">
        <v>16.596</v>
      </c>
      <c r="R19" s="21">
        <v>17.469000000000001</v>
      </c>
      <c r="S19" s="21">
        <v>16.861000000000001</v>
      </c>
      <c r="T19" s="21">
        <v>15.763</v>
      </c>
      <c r="U19" s="21">
        <v>16.640999999999998</v>
      </c>
      <c r="V19" s="21">
        <v>17.837</v>
      </c>
      <c r="W19" s="21">
        <v>16.524999999999999</v>
      </c>
      <c r="X19" s="21">
        <v>16.573</v>
      </c>
      <c r="Y19" s="21">
        <v>16.766999999999999</v>
      </c>
      <c r="Z19" s="21">
        <v>17.045999999999999</v>
      </c>
      <c r="AA19" s="21">
        <v>17.579000000000001</v>
      </c>
      <c r="AB19" s="21">
        <v>16.981999999999999</v>
      </c>
      <c r="AC19" s="80"/>
      <c r="AD19" s="81"/>
      <c r="AE19" s="28" t="s">
        <v>131</v>
      </c>
      <c r="AH19" s="76"/>
      <c r="AI19" s="76"/>
      <c r="AJ19" s="76"/>
      <c r="AK19" s="76"/>
      <c r="AL19" s="76"/>
      <c r="AM19" s="76"/>
      <c r="AN19" s="76"/>
      <c r="AO19" s="76"/>
      <c r="AP19" s="76"/>
    </row>
    <row r="20" spans="1:42" ht="14.1" customHeight="1">
      <c r="A20" s="41" t="s">
        <v>132</v>
      </c>
      <c r="B20" s="40" t="s">
        <v>119</v>
      </c>
      <c r="C20" s="21">
        <v>20.056999999999999</v>
      </c>
      <c r="D20" s="21">
        <v>21.544</v>
      </c>
      <c r="E20" s="21">
        <v>20.802</v>
      </c>
      <c r="F20" s="21">
        <v>21.085000000000001</v>
      </c>
      <c r="G20" s="21">
        <v>22.847000000000001</v>
      </c>
      <c r="H20" s="21">
        <v>22.266999999999999</v>
      </c>
      <c r="I20" s="21">
        <v>21.745999999999999</v>
      </c>
      <c r="J20" s="21">
        <v>21.398</v>
      </c>
      <c r="K20" s="21">
        <v>19.529</v>
      </c>
      <c r="L20" s="21">
        <v>17.635000000000002</v>
      </c>
      <c r="M20" s="21">
        <v>17.593</v>
      </c>
      <c r="N20" s="21">
        <v>17.481000000000002</v>
      </c>
      <c r="O20" s="21">
        <v>16.616</v>
      </c>
      <c r="P20" s="21">
        <v>15.182</v>
      </c>
      <c r="Q20" s="21">
        <v>14.986000000000001</v>
      </c>
      <c r="R20" s="21">
        <v>15.62</v>
      </c>
      <c r="S20" s="21">
        <v>14.41</v>
      </c>
      <c r="T20" s="21">
        <v>13.731</v>
      </c>
      <c r="U20" s="21">
        <v>14.202999999999999</v>
      </c>
      <c r="V20" s="21">
        <v>14.61</v>
      </c>
      <c r="W20" s="21">
        <v>13.843</v>
      </c>
      <c r="X20" s="21">
        <v>14.433</v>
      </c>
      <c r="Y20" s="21">
        <v>14.704000000000001</v>
      </c>
      <c r="Z20" s="21">
        <v>14.134</v>
      </c>
      <c r="AA20" s="21">
        <v>13.476000000000001</v>
      </c>
      <c r="AB20" s="21">
        <v>13.34</v>
      </c>
      <c r="AC20" s="80"/>
      <c r="AD20" s="81"/>
      <c r="AE20" s="42" t="s">
        <v>132</v>
      </c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</row>
    <row r="21" spans="1:42" ht="14.1" customHeight="1">
      <c r="A21" s="37"/>
      <c r="B21" s="33" t="s">
        <v>8</v>
      </c>
      <c r="C21" s="44">
        <v>192.57599999999999</v>
      </c>
      <c r="D21" s="44">
        <v>192.22499999999999</v>
      </c>
      <c r="E21" s="44">
        <v>196.17500000000001</v>
      </c>
      <c r="F21" s="44">
        <v>200.63</v>
      </c>
      <c r="G21" s="44">
        <v>208.989</v>
      </c>
      <c r="H21" s="44">
        <v>212.773</v>
      </c>
      <c r="I21" s="44">
        <v>213.154</v>
      </c>
      <c r="J21" s="44">
        <v>210.62</v>
      </c>
      <c r="K21" s="44">
        <v>204.92099999999999</v>
      </c>
      <c r="L21" s="44">
        <v>197.61799999999999</v>
      </c>
      <c r="M21" s="44">
        <v>195.88900000000001</v>
      </c>
      <c r="N21" s="44">
        <v>194.755</v>
      </c>
      <c r="O21" s="44">
        <v>190.45500000000001</v>
      </c>
      <c r="P21" s="44">
        <v>184.45400000000001</v>
      </c>
      <c r="Q21" s="44">
        <v>183.25399999999999</v>
      </c>
      <c r="R21" s="44">
        <v>180.94800000000001</v>
      </c>
      <c r="S21" s="44">
        <v>175.46100000000001</v>
      </c>
      <c r="T21" s="44">
        <v>167.589</v>
      </c>
      <c r="U21" s="44">
        <v>161.74700000000001</v>
      </c>
      <c r="V21" s="44">
        <v>158.77799999999999</v>
      </c>
      <c r="W21" s="44">
        <v>144.953</v>
      </c>
      <c r="X21" s="44">
        <v>142.97800000000001</v>
      </c>
      <c r="Y21" s="44">
        <v>140.03399999999999</v>
      </c>
      <c r="Z21" s="44">
        <v>134.90899999999999</v>
      </c>
      <c r="AA21" s="44">
        <v>129.226</v>
      </c>
      <c r="AB21" s="44">
        <v>125.02200000000001</v>
      </c>
      <c r="AC21" s="82"/>
      <c r="AD21" s="83"/>
      <c r="AE21" s="35" t="s">
        <v>8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1:42" ht="14.1" customHeight="1">
      <c r="A22" s="37"/>
      <c r="B22" s="33"/>
      <c r="C22" s="3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37"/>
      <c r="AD22" s="39"/>
      <c r="AE22" s="28"/>
    </row>
    <row r="23" spans="1:42" ht="14.1" customHeight="1">
      <c r="A23" s="178" t="s">
        <v>83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9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7"/>
      <c r="AD23" s="28"/>
    </row>
    <row r="24" spans="1:42" ht="14.1" customHeight="1">
      <c r="A24" s="37" t="s">
        <v>25</v>
      </c>
      <c r="B24" s="38" t="s">
        <v>53</v>
      </c>
      <c r="C24" s="85" t="s">
        <v>102</v>
      </c>
      <c r="D24" s="108">
        <f t="shared" ref="D24:AB24" si="0">D5/C5*100-100</f>
        <v>0.82462891698736485</v>
      </c>
      <c r="E24" s="108">
        <f t="shared" si="0"/>
        <v>0.5588876772082898</v>
      </c>
      <c r="F24" s="108">
        <f t="shared" si="0"/>
        <v>5.2189236817134343</v>
      </c>
      <c r="G24" s="108">
        <f t="shared" si="0"/>
        <v>-1.842308683329037</v>
      </c>
      <c r="H24" s="108">
        <f t="shared" si="0"/>
        <v>-1.2075075469221588</v>
      </c>
      <c r="I24" s="108">
        <f t="shared" si="0"/>
        <v>1.2621230237810579</v>
      </c>
      <c r="J24" s="108">
        <f t="shared" si="0"/>
        <v>6.6780372605615241</v>
      </c>
      <c r="K24" s="108">
        <f t="shared" si="0"/>
        <v>2.3490345590948039</v>
      </c>
      <c r="L24" s="108">
        <f t="shared" si="0"/>
        <v>-9.6371064647921116</v>
      </c>
      <c r="M24" s="108">
        <f t="shared" si="0"/>
        <v>0.17287234042552768</v>
      </c>
      <c r="N24" s="108">
        <f t="shared" si="0"/>
        <v>3.6107792380193757</v>
      </c>
      <c r="O24" s="108">
        <f t="shared" si="0"/>
        <v>-8.737988468930169</v>
      </c>
      <c r="P24" s="108">
        <f t="shared" si="0"/>
        <v>-18.882493331461475</v>
      </c>
      <c r="Q24" s="108">
        <f t="shared" si="0"/>
        <v>-18.189685012114907</v>
      </c>
      <c r="R24" s="108">
        <f t="shared" si="0"/>
        <v>18.256822508990894</v>
      </c>
      <c r="S24" s="108">
        <f t="shared" si="0"/>
        <v>44.525939177102003</v>
      </c>
      <c r="T24" s="108">
        <f t="shared" si="0"/>
        <v>1.7452655031563182</v>
      </c>
      <c r="U24" s="108">
        <f t="shared" si="0"/>
        <v>-21.508515815085161</v>
      </c>
      <c r="V24" s="108">
        <f t="shared" si="0"/>
        <v>-18.366398016119021</v>
      </c>
      <c r="W24" s="108">
        <f t="shared" si="0"/>
        <v>7.8033035883804871</v>
      </c>
      <c r="X24" s="108">
        <f t="shared" si="0"/>
        <v>16.43184219795701</v>
      </c>
      <c r="Y24" s="108">
        <f t="shared" si="0"/>
        <v>5.8841325064286707</v>
      </c>
      <c r="Z24" s="108">
        <f t="shared" si="0"/>
        <v>2.3428571428571416</v>
      </c>
      <c r="AA24" s="108">
        <f t="shared" si="0"/>
        <v>0.43271915131212779</v>
      </c>
      <c r="AB24" s="108">
        <f t="shared" si="0"/>
        <v>-3.5580264072272456</v>
      </c>
      <c r="AC24" s="78"/>
      <c r="AE24" s="28" t="s">
        <v>25</v>
      </c>
    </row>
    <row r="25" spans="1:42" ht="14.1" customHeight="1">
      <c r="A25" s="37" t="s">
        <v>123</v>
      </c>
      <c r="B25" s="38" t="s">
        <v>54</v>
      </c>
      <c r="C25" s="85" t="s">
        <v>102</v>
      </c>
      <c r="D25" s="108">
        <f t="shared" ref="D25:AB25" si="1">D6/C6*100-100</f>
        <v>-6.3904294989494304</v>
      </c>
      <c r="E25" s="108">
        <f t="shared" si="1"/>
        <v>1.9877459405900595</v>
      </c>
      <c r="F25" s="108">
        <f t="shared" si="1"/>
        <v>4.0387818225077154</v>
      </c>
      <c r="G25" s="108">
        <f t="shared" si="1"/>
        <v>1.8180778686181327</v>
      </c>
      <c r="H25" s="108">
        <f t="shared" si="1"/>
        <v>-2.7925955041458366</v>
      </c>
      <c r="I25" s="108">
        <f t="shared" si="1"/>
        <v>-2.3471647251371905</v>
      </c>
      <c r="J25" s="108">
        <f t="shared" si="1"/>
        <v>-0.86560454294503586</v>
      </c>
      <c r="K25" s="108">
        <f t="shared" si="1"/>
        <v>-0.64840782067346936</v>
      </c>
      <c r="L25" s="108">
        <f t="shared" si="1"/>
        <v>-1.1210986767031699</v>
      </c>
      <c r="M25" s="108">
        <f t="shared" si="1"/>
        <v>2.2655949464477345</v>
      </c>
      <c r="N25" s="108">
        <f t="shared" si="1"/>
        <v>4.5000989902989517</v>
      </c>
      <c r="O25" s="108">
        <f t="shared" si="1"/>
        <v>-0.18945493814295844</v>
      </c>
      <c r="P25" s="108">
        <f t="shared" si="1"/>
        <v>-1.1521743256838022</v>
      </c>
      <c r="Q25" s="108">
        <f t="shared" si="1"/>
        <v>-1.8991473999539039</v>
      </c>
      <c r="R25" s="108">
        <f t="shared" si="1"/>
        <v>-5.9408460077906398</v>
      </c>
      <c r="S25" s="108">
        <f t="shared" si="1"/>
        <v>-3.2922667110630215</v>
      </c>
      <c r="T25" s="108">
        <f t="shared" si="1"/>
        <v>-2.0228104153217146</v>
      </c>
      <c r="U25" s="108">
        <f t="shared" si="1"/>
        <v>-4.1489128047441284</v>
      </c>
      <c r="V25" s="108">
        <f t="shared" si="1"/>
        <v>-4.3995325496666027</v>
      </c>
      <c r="W25" s="108">
        <f t="shared" si="1"/>
        <v>-8.175738836557116</v>
      </c>
      <c r="X25" s="108">
        <f t="shared" si="1"/>
        <v>-2.7042547637692564</v>
      </c>
      <c r="Y25" s="108">
        <f t="shared" si="1"/>
        <v>-5.2878682191339976</v>
      </c>
      <c r="Z25" s="108">
        <f t="shared" si="1"/>
        <v>-8.7612950740730184</v>
      </c>
      <c r="AA25" s="108">
        <f t="shared" si="1"/>
        <v>-5.8770568146538409</v>
      </c>
      <c r="AB25" s="108">
        <f t="shared" si="1"/>
        <v>-4.0604281426262645</v>
      </c>
      <c r="AC25" s="78"/>
      <c r="AE25" s="28" t="s">
        <v>123</v>
      </c>
    </row>
    <row r="26" spans="1:42" ht="14.1" customHeight="1">
      <c r="A26" s="37" t="s">
        <v>124</v>
      </c>
      <c r="B26" s="38" t="s">
        <v>55</v>
      </c>
      <c r="C26" s="85" t="s">
        <v>102</v>
      </c>
      <c r="D26" s="108">
        <f t="shared" ref="D26:AB26" si="2">D7/C7*100-100</f>
        <v>-6.5663119647028338</v>
      </c>
      <c r="E26" s="108">
        <f t="shared" si="2"/>
        <v>3.3611111111111001</v>
      </c>
      <c r="F26" s="108">
        <f t="shared" si="2"/>
        <v>-1.7038430529427586</v>
      </c>
      <c r="G26" s="108">
        <f t="shared" si="2"/>
        <v>1.8864829396325433</v>
      </c>
      <c r="H26" s="108">
        <f t="shared" si="2"/>
        <v>-2.3936027478130057</v>
      </c>
      <c r="I26" s="108">
        <f t="shared" si="2"/>
        <v>-4.8001319623907222</v>
      </c>
      <c r="J26" s="108">
        <f t="shared" si="2"/>
        <v>-2.7318932655654322</v>
      </c>
      <c r="K26" s="108">
        <f t="shared" si="2"/>
        <v>1.1578884864319292</v>
      </c>
      <c r="L26" s="108">
        <f t="shared" si="2"/>
        <v>0.97440713782577859</v>
      </c>
      <c r="M26" s="108">
        <f t="shared" si="2"/>
        <v>-3.0461574235553996</v>
      </c>
      <c r="N26" s="108">
        <f t="shared" si="2"/>
        <v>-4.4489746972059123</v>
      </c>
      <c r="O26" s="108">
        <f t="shared" si="2"/>
        <v>-4.8945783132530067</v>
      </c>
      <c r="P26" s="108">
        <f t="shared" si="2"/>
        <v>-2.6524148851939913</v>
      </c>
      <c r="Q26" s="108">
        <f t="shared" si="2"/>
        <v>-2.4671275586281638</v>
      </c>
      <c r="R26" s="108">
        <f t="shared" si="2"/>
        <v>-1.2369701181376058</v>
      </c>
      <c r="S26" s="108">
        <f t="shared" si="2"/>
        <v>1.1187728679988851</v>
      </c>
      <c r="T26" s="108">
        <f t="shared" si="2"/>
        <v>-2.8181754923109139</v>
      </c>
      <c r="U26" s="108">
        <f t="shared" si="2"/>
        <v>-4.3677502506086086</v>
      </c>
      <c r="V26" s="108">
        <f t="shared" si="2"/>
        <v>-4.6196466007786654</v>
      </c>
      <c r="W26" s="108">
        <f t="shared" si="2"/>
        <v>-6.5939241698720537</v>
      </c>
      <c r="X26" s="108">
        <f t="shared" si="2"/>
        <v>1.4118833515421585</v>
      </c>
      <c r="Y26" s="108">
        <f t="shared" si="2"/>
        <v>-3.4474185795972545</v>
      </c>
      <c r="Z26" s="108">
        <f t="shared" si="2"/>
        <v>-7.0294395330872845</v>
      </c>
      <c r="AA26" s="108">
        <f t="shared" si="2"/>
        <v>-4.9206056129985285</v>
      </c>
      <c r="AB26" s="108">
        <f t="shared" si="2"/>
        <v>-3.786775415088826</v>
      </c>
      <c r="AC26" s="78"/>
      <c r="AE26" s="28" t="s">
        <v>124</v>
      </c>
    </row>
    <row r="27" spans="1:42" ht="14.1" customHeight="1">
      <c r="A27" s="37" t="s">
        <v>27</v>
      </c>
      <c r="B27" s="38" t="s">
        <v>57</v>
      </c>
      <c r="C27" s="85" t="s">
        <v>102</v>
      </c>
      <c r="D27" s="108">
        <f t="shared" ref="D27:AB27" si="3">D8/C8*100-100</f>
        <v>-6.9745933300690837</v>
      </c>
      <c r="E27" s="108">
        <f t="shared" si="3"/>
        <v>3.5148254283876099</v>
      </c>
      <c r="F27" s="108">
        <f t="shared" si="3"/>
        <v>-2.3389830508474461</v>
      </c>
      <c r="G27" s="108">
        <f t="shared" si="3"/>
        <v>2.4875621890547279</v>
      </c>
      <c r="H27" s="108">
        <f t="shared" si="3"/>
        <v>-2.8787536689997779</v>
      </c>
      <c r="I27" s="108">
        <f t="shared" si="3"/>
        <v>-4.7076601185632825</v>
      </c>
      <c r="J27" s="108">
        <f t="shared" si="3"/>
        <v>-2.8299585264698806</v>
      </c>
      <c r="K27" s="108">
        <f t="shared" si="3"/>
        <v>1.1800150640221005</v>
      </c>
      <c r="L27" s="108">
        <f t="shared" si="3"/>
        <v>0.34119106699752422</v>
      </c>
      <c r="M27" s="108">
        <f t="shared" si="3"/>
        <v>-3.0231839258114519</v>
      </c>
      <c r="N27" s="108">
        <f t="shared" si="3"/>
        <v>-4.328700752263174</v>
      </c>
      <c r="O27" s="108">
        <f t="shared" si="3"/>
        <v>-5.0443126540947532</v>
      </c>
      <c r="P27" s="108">
        <f t="shared" si="3"/>
        <v>-2.7649122807017648</v>
      </c>
      <c r="Q27" s="108">
        <f t="shared" si="3"/>
        <v>-2.8218822170900637</v>
      </c>
      <c r="R27" s="108">
        <f t="shared" si="3"/>
        <v>-1.2699591533605599</v>
      </c>
      <c r="S27" s="108">
        <f t="shared" si="3"/>
        <v>1.3916052354445441</v>
      </c>
      <c r="T27" s="108">
        <f t="shared" si="3"/>
        <v>-2.8637139253653743</v>
      </c>
      <c r="U27" s="108">
        <f t="shared" si="3"/>
        <v>-4.0021385473153543</v>
      </c>
      <c r="V27" s="108">
        <f t="shared" si="3"/>
        <v>-5.107804916858953</v>
      </c>
      <c r="W27" s="108">
        <f t="shared" si="3"/>
        <v>-6.6739330929823097</v>
      </c>
      <c r="X27" s="108">
        <f t="shared" si="3"/>
        <v>1.9225586200700633</v>
      </c>
      <c r="Y27" s="108">
        <f t="shared" si="3"/>
        <v>-2.944028206258281</v>
      </c>
      <c r="Z27" s="108">
        <f t="shared" si="3"/>
        <v>-5.9849241667423314</v>
      </c>
      <c r="AA27" s="108">
        <f t="shared" si="3"/>
        <v>-4.4049459041730898</v>
      </c>
      <c r="AB27" s="108">
        <f t="shared" si="3"/>
        <v>-3.7793047696038826</v>
      </c>
      <c r="AC27" s="78"/>
      <c r="AE27" s="28" t="s">
        <v>27</v>
      </c>
    </row>
    <row r="28" spans="1:42" ht="14.1" customHeight="1">
      <c r="A28" s="37" t="s">
        <v>30</v>
      </c>
      <c r="B28" s="38" t="s">
        <v>59</v>
      </c>
      <c r="C28" s="85" t="s">
        <v>102</v>
      </c>
      <c r="D28" s="108">
        <f t="shared" ref="D28:AB28" si="4">D9/C9*100-100</f>
        <v>-6.2894768204028111</v>
      </c>
      <c r="E28" s="108">
        <f t="shared" si="4"/>
        <v>1.201793151686644</v>
      </c>
      <c r="F28" s="108">
        <f t="shared" si="4"/>
        <v>7.3953064622537852</v>
      </c>
      <c r="G28" s="108">
        <f t="shared" si="4"/>
        <v>1.7814831066256858</v>
      </c>
      <c r="H28" s="108">
        <f t="shared" si="4"/>
        <v>-3.0062654480657613</v>
      </c>
      <c r="I28" s="108">
        <f t="shared" si="4"/>
        <v>-1.0252459405001701</v>
      </c>
      <c r="J28" s="108">
        <f t="shared" si="4"/>
        <v>0.10179031195735888</v>
      </c>
      <c r="K28" s="108">
        <f t="shared" si="4"/>
        <v>-1.5582007417155239</v>
      </c>
      <c r="L28" s="108">
        <f t="shared" si="4"/>
        <v>-2.2056813003190001</v>
      </c>
      <c r="M28" s="108">
        <f t="shared" si="4"/>
        <v>5.1042281524744482</v>
      </c>
      <c r="N28" s="108">
        <f t="shared" si="4"/>
        <v>8.9116812485221146</v>
      </c>
      <c r="O28" s="108">
        <f t="shared" si="4"/>
        <v>1.8454691019621663</v>
      </c>
      <c r="P28" s="108">
        <f t="shared" si="4"/>
        <v>-0.54627334985475784</v>
      </c>
      <c r="Q28" s="108">
        <f t="shared" si="4"/>
        <v>-1.6746155082793024</v>
      </c>
      <c r="R28" s="108">
        <f t="shared" si="4"/>
        <v>-7.7853775512984669</v>
      </c>
      <c r="S28" s="108">
        <f t="shared" si="4"/>
        <v>-5.1447990543735358</v>
      </c>
      <c r="T28" s="108">
        <f t="shared" si="4"/>
        <v>-1.6667185893641516</v>
      </c>
      <c r="U28" s="108">
        <f t="shared" si="4"/>
        <v>-4.0520846534026163</v>
      </c>
      <c r="V28" s="108">
        <f t="shared" si="4"/>
        <v>-4.3024599636784018</v>
      </c>
      <c r="W28" s="108">
        <f t="shared" si="4"/>
        <v>-8.8710233938306402</v>
      </c>
      <c r="X28" s="108">
        <f t="shared" si="4"/>
        <v>-4.5587065995229352</v>
      </c>
      <c r="Y28" s="108">
        <f t="shared" si="4"/>
        <v>-6.168921331376211</v>
      </c>
      <c r="Z28" s="108">
        <f t="shared" si="4"/>
        <v>-9.6144089294774204</v>
      </c>
      <c r="AA28" s="108">
        <f t="shared" si="4"/>
        <v>-6.3616802320142227</v>
      </c>
      <c r="AB28" s="108">
        <f t="shared" si="4"/>
        <v>-4.201218902987307</v>
      </c>
      <c r="AC28" s="78"/>
      <c r="AE28" s="28" t="s">
        <v>30</v>
      </c>
    </row>
    <row r="29" spans="1:42" ht="14.1" customHeight="1">
      <c r="A29" s="37" t="s">
        <v>125</v>
      </c>
      <c r="B29" s="38" t="s">
        <v>60</v>
      </c>
      <c r="C29" s="85" t="s">
        <v>102</v>
      </c>
      <c r="D29" s="108">
        <f t="shared" ref="D29:AB29" si="5">D10/C10*100-100</f>
        <v>2.2382257248756474</v>
      </c>
      <c r="E29" s="108">
        <f t="shared" si="5"/>
        <v>2.1604300186065757</v>
      </c>
      <c r="F29" s="108">
        <f t="shared" si="5"/>
        <v>1.4693340657117062</v>
      </c>
      <c r="G29" s="108">
        <f t="shared" si="5"/>
        <v>5.3762598383133309</v>
      </c>
      <c r="H29" s="108">
        <f t="shared" si="5"/>
        <v>3.6284244607720524</v>
      </c>
      <c r="I29" s="108">
        <f t="shared" si="5"/>
        <v>0.98166472073106092</v>
      </c>
      <c r="J29" s="108">
        <f t="shared" si="5"/>
        <v>-1.6819966928483012</v>
      </c>
      <c r="K29" s="108">
        <f t="shared" si="5"/>
        <v>-3.6554279557459211</v>
      </c>
      <c r="L29" s="108">
        <f t="shared" si="5"/>
        <v>-4.0511974251268441</v>
      </c>
      <c r="M29" s="108">
        <f t="shared" si="5"/>
        <v>-2.0333032471732082</v>
      </c>
      <c r="N29" s="108">
        <f t="shared" si="5"/>
        <v>-2.6689203894200801</v>
      </c>
      <c r="O29" s="108">
        <f t="shared" si="5"/>
        <v>-2.6221052866949464</v>
      </c>
      <c r="P29" s="108">
        <f t="shared" si="5"/>
        <v>-3.0991435066475788</v>
      </c>
      <c r="Q29" s="108">
        <f t="shared" si="5"/>
        <v>0.66350710900474041</v>
      </c>
      <c r="R29" s="108">
        <f t="shared" si="5"/>
        <v>-0.10514752040175779</v>
      </c>
      <c r="S29" s="108">
        <f t="shared" si="5"/>
        <v>-5.0225441063264924</v>
      </c>
      <c r="T29" s="108">
        <f t="shared" si="5"/>
        <v>-5.8497088791848739</v>
      </c>
      <c r="U29" s="108">
        <f t="shared" si="5"/>
        <v>-1.9193773662804574</v>
      </c>
      <c r="V29" s="108">
        <f t="shared" si="5"/>
        <v>0.12180486144697511</v>
      </c>
      <c r="W29" s="108">
        <f t="shared" si="5"/>
        <v>-9.6833348242239907</v>
      </c>
      <c r="X29" s="108">
        <f t="shared" si="5"/>
        <v>-1.8541078591591145</v>
      </c>
      <c r="Y29" s="108">
        <f t="shared" si="5"/>
        <v>-1.3744664103418103</v>
      </c>
      <c r="Z29" s="108">
        <f t="shared" si="5"/>
        <v>-2.2469840685145925</v>
      </c>
      <c r="AA29" s="108">
        <f t="shared" si="5"/>
        <v>-3.9995813052807847</v>
      </c>
      <c r="AB29" s="108">
        <f t="shared" si="5"/>
        <v>-2.9624702880694258</v>
      </c>
      <c r="AC29" s="78"/>
      <c r="AE29" s="28" t="s">
        <v>125</v>
      </c>
    </row>
    <row r="30" spans="1:42" ht="14.1" customHeight="1">
      <c r="A30" s="37" t="s">
        <v>126</v>
      </c>
      <c r="B30" s="38" t="s">
        <v>76</v>
      </c>
      <c r="C30" s="85" t="s">
        <v>102</v>
      </c>
      <c r="D30" s="108">
        <f t="shared" ref="D30:AB30" si="6">D11/C11*100-100</f>
        <v>-1.3360063005656002</v>
      </c>
      <c r="E30" s="108">
        <f t="shared" si="6"/>
        <v>-0.85048329511479892</v>
      </c>
      <c r="F30" s="108">
        <f t="shared" si="6"/>
        <v>-1.157854675332274</v>
      </c>
      <c r="G30" s="108">
        <f t="shared" si="6"/>
        <v>0.87523139577933762</v>
      </c>
      <c r="H30" s="108">
        <f t="shared" si="6"/>
        <v>0.40078689294730907</v>
      </c>
      <c r="I30" s="108">
        <f t="shared" si="6"/>
        <v>-2.3483308719238494</v>
      </c>
      <c r="J30" s="108">
        <f t="shared" si="6"/>
        <v>-4.357396343380799</v>
      </c>
      <c r="K30" s="108">
        <f t="shared" si="6"/>
        <v>-2.4767898799179591</v>
      </c>
      <c r="L30" s="108">
        <f t="shared" si="6"/>
        <v>-0.6870976545568368</v>
      </c>
      <c r="M30" s="108">
        <f t="shared" si="6"/>
        <v>-1.3804697476682293</v>
      </c>
      <c r="N30" s="108">
        <f t="shared" si="6"/>
        <v>-2.9700535986493861</v>
      </c>
      <c r="O30" s="108">
        <f t="shared" si="6"/>
        <v>-3.3025322229167102</v>
      </c>
      <c r="P30" s="108">
        <f t="shared" si="6"/>
        <v>-5.150064637853319</v>
      </c>
      <c r="Q30" s="108">
        <f t="shared" si="6"/>
        <v>-0.88039194017753175</v>
      </c>
      <c r="R30" s="108">
        <f t="shared" si="6"/>
        <v>-3.482235766314858</v>
      </c>
      <c r="S30" s="108">
        <f t="shared" si="6"/>
        <v>-3.8774017173000601</v>
      </c>
      <c r="T30" s="108">
        <f t="shared" si="6"/>
        <v>-6.5975004005768341</v>
      </c>
      <c r="U30" s="108">
        <f t="shared" si="6"/>
        <v>-5.0049320238452708</v>
      </c>
      <c r="V30" s="108">
        <f t="shared" si="6"/>
        <v>-2.8261851015801227</v>
      </c>
      <c r="W30" s="108">
        <f t="shared" si="6"/>
        <v>-13.131852815461812</v>
      </c>
      <c r="X30" s="108">
        <f t="shared" si="6"/>
        <v>-3.2437491643267862</v>
      </c>
      <c r="Y30" s="108">
        <f t="shared" si="6"/>
        <v>-1.3100436681222902</v>
      </c>
      <c r="Z30" s="108">
        <f t="shared" si="6"/>
        <v>-4.4611851685896653</v>
      </c>
      <c r="AA30" s="108">
        <f t="shared" si="6"/>
        <v>-5.475597244613823</v>
      </c>
      <c r="AB30" s="108">
        <f t="shared" si="6"/>
        <v>-3.4700902409526435</v>
      </c>
      <c r="AC30" s="80"/>
      <c r="AE30" s="28" t="s">
        <v>126</v>
      </c>
    </row>
    <row r="31" spans="1:42" ht="14.1" customHeight="1">
      <c r="A31" s="37" t="s">
        <v>127</v>
      </c>
      <c r="B31" s="38" t="s">
        <v>77</v>
      </c>
      <c r="C31" s="85" t="s">
        <v>102</v>
      </c>
      <c r="D31" s="108">
        <f t="shared" ref="D31:AB31" si="7">D12/C12*100-100</f>
        <v>-1.2383077445953461</v>
      </c>
      <c r="E31" s="108">
        <f t="shared" si="7"/>
        <v>-0.74811101967532068</v>
      </c>
      <c r="F31" s="108">
        <f t="shared" si="7"/>
        <v>-1.6190547976181477</v>
      </c>
      <c r="G31" s="108">
        <f t="shared" si="7"/>
        <v>0.25589555783700746</v>
      </c>
      <c r="H31" s="108">
        <f t="shared" si="7"/>
        <v>-0.6327566179617321</v>
      </c>
      <c r="I31" s="108">
        <f t="shared" si="7"/>
        <v>-2.8624603931460797</v>
      </c>
      <c r="J31" s="108">
        <f t="shared" si="7"/>
        <v>-3.8826342374867409</v>
      </c>
      <c r="K31" s="108">
        <f t="shared" si="7"/>
        <v>-2.6819986491161529</v>
      </c>
      <c r="L31" s="108">
        <f t="shared" si="7"/>
        <v>-0.61787957273205052</v>
      </c>
      <c r="M31" s="108">
        <f t="shared" si="7"/>
        <v>-1.4955372351298024</v>
      </c>
      <c r="N31" s="108">
        <f t="shared" si="7"/>
        <v>-3.2180529137125973</v>
      </c>
      <c r="O31" s="108">
        <f t="shared" si="7"/>
        <v>-3.3107613142989862</v>
      </c>
      <c r="P31" s="108">
        <f t="shared" si="7"/>
        <v>-5.5510385098676949</v>
      </c>
      <c r="Q31" s="108">
        <f t="shared" si="7"/>
        <v>-2.0777899514791187</v>
      </c>
      <c r="R31" s="108">
        <f t="shared" si="7"/>
        <v>-3.1668331668331433</v>
      </c>
      <c r="S31" s="108">
        <f t="shared" si="7"/>
        <v>-3.7841741462911358</v>
      </c>
      <c r="T31" s="108">
        <f t="shared" si="7"/>
        <v>-6.8216422551521561</v>
      </c>
      <c r="U31" s="108">
        <f t="shared" si="7"/>
        <v>-4.6743383199079602</v>
      </c>
      <c r="V31" s="108">
        <f t="shared" si="7"/>
        <v>-2.7258021680870996</v>
      </c>
      <c r="W31" s="108">
        <f t="shared" si="7"/>
        <v>-13.636137999503589</v>
      </c>
      <c r="X31" s="108">
        <f t="shared" si="7"/>
        <v>-3.575123577422687</v>
      </c>
      <c r="Y31" s="108">
        <f t="shared" si="7"/>
        <v>-0.16690510252740864</v>
      </c>
      <c r="Z31" s="108">
        <f t="shared" si="7"/>
        <v>-4.4781466443754567</v>
      </c>
      <c r="AA31" s="108">
        <f t="shared" si="7"/>
        <v>-5.5163145393174062</v>
      </c>
      <c r="AB31" s="108">
        <f t="shared" si="7"/>
        <v>-3.5063345572425675</v>
      </c>
      <c r="AC31" s="80"/>
      <c r="AE31" s="28" t="s">
        <v>127</v>
      </c>
    </row>
    <row r="32" spans="1:42" ht="14.1" customHeight="1">
      <c r="A32" s="37" t="s">
        <v>33</v>
      </c>
      <c r="B32" s="38" t="s">
        <v>64</v>
      </c>
      <c r="C32" s="85" t="s">
        <v>102</v>
      </c>
      <c r="D32" s="108">
        <f t="shared" ref="D32:AB32" si="8">D13/C13*100-100</f>
        <v>-4.3940795559666839</v>
      </c>
      <c r="E32" s="108">
        <f t="shared" si="8"/>
        <v>-4.1606192549588883</v>
      </c>
      <c r="F32" s="108">
        <f t="shared" si="8"/>
        <v>14.285714285714278</v>
      </c>
      <c r="G32" s="108">
        <f t="shared" si="8"/>
        <v>18.727915194346309</v>
      </c>
      <c r="H32" s="108">
        <f t="shared" si="8"/>
        <v>25.558035714285694</v>
      </c>
      <c r="I32" s="108">
        <f t="shared" si="8"/>
        <v>7.5555555555555571</v>
      </c>
      <c r="J32" s="108">
        <f t="shared" si="8"/>
        <v>-12.617079889807158</v>
      </c>
      <c r="K32" s="108">
        <f t="shared" si="8"/>
        <v>1.4501891551071679</v>
      </c>
      <c r="L32" s="108">
        <f t="shared" si="8"/>
        <v>-1.9577377252952175</v>
      </c>
      <c r="M32" s="108">
        <f t="shared" si="8"/>
        <v>0.76069730586370099</v>
      </c>
      <c r="N32" s="108">
        <f t="shared" si="8"/>
        <v>1.5413652091852867</v>
      </c>
      <c r="O32" s="108">
        <f t="shared" si="8"/>
        <v>-3.1598513011152534</v>
      </c>
      <c r="P32" s="108">
        <f t="shared" si="8"/>
        <v>1.7914267434421021</v>
      </c>
      <c r="Q32" s="108">
        <f t="shared" si="8"/>
        <v>18.353236957888129</v>
      </c>
      <c r="R32" s="108">
        <f t="shared" si="8"/>
        <v>-7.6739245884227358</v>
      </c>
      <c r="S32" s="108">
        <f t="shared" si="8"/>
        <v>-5.1768766177739423</v>
      </c>
      <c r="T32" s="108">
        <f t="shared" si="8"/>
        <v>-3.4273582044282591</v>
      </c>
      <c r="U32" s="108">
        <f t="shared" si="8"/>
        <v>-9.5163316582914632</v>
      </c>
      <c r="V32" s="108">
        <f t="shared" si="8"/>
        <v>-4.2693509198195017</v>
      </c>
      <c r="W32" s="108">
        <f t="shared" si="8"/>
        <v>-5.7650471356054993</v>
      </c>
      <c r="X32" s="108">
        <f t="shared" si="8"/>
        <v>1.1927664486340888</v>
      </c>
      <c r="Y32" s="108">
        <f t="shared" si="8"/>
        <v>-15.893536121672994</v>
      </c>
      <c r="Z32" s="108">
        <f t="shared" si="8"/>
        <v>-4.2043399638336325</v>
      </c>
      <c r="AA32" s="108">
        <f t="shared" si="8"/>
        <v>-4.8607833883907574</v>
      </c>
      <c r="AB32" s="108">
        <f t="shared" si="8"/>
        <v>-2.9265873015873041</v>
      </c>
      <c r="AC32" s="80"/>
      <c r="AE32" s="28" t="s">
        <v>33</v>
      </c>
    </row>
    <row r="33" spans="1:31" ht="14.1" customHeight="1">
      <c r="A33" s="37" t="s">
        <v>128</v>
      </c>
      <c r="B33" s="38" t="s">
        <v>65</v>
      </c>
      <c r="C33" s="85" t="s">
        <v>102</v>
      </c>
      <c r="D33" s="108">
        <f t="shared" ref="D33:AB33" si="9">D14/C14*100-100</f>
        <v>5.2246183136235516</v>
      </c>
      <c r="E33" s="108">
        <f t="shared" si="9"/>
        <v>10.194850382741834</v>
      </c>
      <c r="F33" s="108">
        <f t="shared" si="9"/>
        <v>7.5970950426270889</v>
      </c>
      <c r="G33" s="108">
        <f t="shared" si="9"/>
        <v>7.6710881558868351</v>
      </c>
      <c r="H33" s="108">
        <f t="shared" si="9"/>
        <v>7.7841373671300147</v>
      </c>
      <c r="I33" s="108">
        <f t="shared" si="9"/>
        <v>6.4026703079957485</v>
      </c>
      <c r="J33" s="108">
        <f t="shared" si="9"/>
        <v>4.0805171348448113</v>
      </c>
      <c r="K33" s="108">
        <f t="shared" si="9"/>
        <v>1.3152186322639636</v>
      </c>
      <c r="L33" s="108">
        <f t="shared" si="9"/>
        <v>-4.1243154312501531</v>
      </c>
      <c r="M33" s="108">
        <f t="shared" si="9"/>
        <v>-0.48423873439739396</v>
      </c>
      <c r="N33" s="108">
        <f t="shared" si="9"/>
        <v>-1.9983465217904808</v>
      </c>
      <c r="O33" s="108">
        <f t="shared" si="9"/>
        <v>-3.2032586950758031</v>
      </c>
      <c r="P33" s="108">
        <f t="shared" si="9"/>
        <v>0.51792828685259451</v>
      </c>
      <c r="Q33" s="108">
        <f t="shared" si="9"/>
        <v>4.1468489892984479</v>
      </c>
      <c r="R33" s="108">
        <f t="shared" si="9"/>
        <v>0.55420769706482531</v>
      </c>
      <c r="S33" s="108">
        <f t="shared" si="9"/>
        <v>-6.0603193376700233</v>
      </c>
      <c r="T33" s="108">
        <f t="shared" si="9"/>
        <v>-5.0411703976027979</v>
      </c>
      <c r="U33" s="108">
        <f t="shared" si="9"/>
        <v>-3.1847471560022313</v>
      </c>
      <c r="V33" s="108">
        <f t="shared" si="9"/>
        <v>-0.58887975897013689</v>
      </c>
      <c r="W33" s="108">
        <f t="shared" si="9"/>
        <v>-8.5218349634936033</v>
      </c>
      <c r="X33" s="108">
        <f t="shared" si="9"/>
        <v>-3.9063911812541363</v>
      </c>
      <c r="Y33" s="108">
        <f t="shared" si="9"/>
        <v>-4.2407146215326748</v>
      </c>
      <c r="Z33" s="108">
        <f t="shared" si="9"/>
        <v>-1.0212097407698337</v>
      </c>
      <c r="AA33" s="108">
        <f t="shared" si="9"/>
        <v>-6.0449735449735442</v>
      </c>
      <c r="AB33" s="108">
        <f t="shared" si="9"/>
        <v>-3.044488244403766</v>
      </c>
      <c r="AC33" s="80"/>
      <c r="AE33" s="28" t="s">
        <v>128</v>
      </c>
    </row>
    <row r="34" spans="1:31" ht="14.1" customHeight="1">
      <c r="A34" s="37" t="s">
        <v>39</v>
      </c>
      <c r="B34" s="38" t="s">
        <v>116</v>
      </c>
      <c r="C34" s="85" t="s">
        <v>102</v>
      </c>
      <c r="D34" s="108">
        <f t="shared" ref="D34:AB34" si="10">D15/C15*100-100</f>
        <v>11.798265632131461</v>
      </c>
      <c r="E34" s="108">
        <f t="shared" si="10"/>
        <v>10.124515207185141</v>
      </c>
      <c r="F34" s="108">
        <f t="shared" si="10"/>
        <v>8.1371640407785151</v>
      </c>
      <c r="G34" s="108">
        <f t="shared" si="10"/>
        <v>11.88721288995545</v>
      </c>
      <c r="H34" s="108">
        <f t="shared" si="10"/>
        <v>7.8667177326694855</v>
      </c>
      <c r="I34" s="108">
        <f t="shared" si="10"/>
        <v>-3.3517966197983355</v>
      </c>
      <c r="J34" s="108">
        <f t="shared" si="10"/>
        <v>-11.278471711976493</v>
      </c>
      <c r="K34" s="108">
        <f t="shared" si="10"/>
        <v>-15.900621118012424</v>
      </c>
      <c r="L34" s="108">
        <f t="shared" si="10"/>
        <v>-16.267848350566211</v>
      </c>
      <c r="M34" s="108">
        <f t="shared" si="10"/>
        <v>-2.7049276725861517</v>
      </c>
      <c r="N34" s="108">
        <f t="shared" si="10"/>
        <v>3.4570288891574847</v>
      </c>
      <c r="O34" s="108">
        <f t="shared" si="10"/>
        <v>2.8274331113447886</v>
      </c>
      <c r="P34" s="108">
        <f t="shared" si="10"/>
        <v>1.35211907737758</v>
      </c>
      <c r="Q34" s="108">
        <f t="shared" si="10"/>
        <v>-2.3094170403587384</v>
      </c>
      <c r="R34" s="108">
        <f t="shared" si="10"/>
        <v>-6.1165939866881018</v>
      </c>
      <c r="S34" s="108">
        <f t="shared" si="10"/>
        <v>-13.849162694047166</v>
      </c>
      <c r="T34" s="108">
        <f t="shared" si="10"/>
        <v>-10.797389330306473</v>
      </c>
      <c r="U34" s="108">
        <f t="shared" si="10"/>
        <v>0.65213933513599898</v>
      </c>
      <c r="V34" s="108">
        <f t="shared" si="10"/>
        <v>2.5758533501896181</v>
      </c>
      <c r="W34" s="108">
        <f t="shared" si="10"/>
        <v>-3.4047142196887989</v>
      </c>
      <c r="X34" s="108">
        <f t="shared" si="10"/>
        <v>6.3795853269537588</v>
      </c>
      <c r="Y34" s="108">
        <f t="shared" si="10"/>
        <v>-1.7241379310344911</v>
      </c>
      <c r="Z34" s="108">
        <f t="shared" si="10"/>
        <v>-11.945080091533171</v>
      </c>
      <c r="AA34" s="108">
        <f t="shared" si="10"/>
        <v>-17.394317394317397</v>
      </c>
      <c r="AB34" s="108">
        <f t="shared" si="10"/>
        <v>-7.7810402684563655</v>
      </c>
      <c r="AC34" s="80"/>
      <c r="AE34" s="28" t="s">
        <v>39</v>
      </c>
    </row>
    <row r="35" spans="1:31" ht="14.1" customHeight="1">
      <c r="A35" s="37" t="s">
        <v>40</v>
      </c>
      <c r="B35" s="38" t="s">
        <v>66</v>
      </c>
      <c r="C35" s="85" t="s">
        <v>102</v>
      </c>
      <c r="D35" s="108">
        <f t="shared" ref="D35:AB35" si="11">D16/C16*100-100</f>
        <v>-11.394746577876418</v>
      </c>
      <c r="E35" s="108">
        <f t="shared" si="11"/>
        <v>17.28601252609603</v>
      </c>
      <c r="F35" s="108">
        <f t="shared" si="11"/>
        <v>27.803488786044838</v>
      </c>
      <c r="G35" s="108">
        <f t="shared" si="11"/>
        <v>-4.2896935933147518</v>
      </c>
      <c r="H35" s="108">
        <f t="shared" si="11"/>
        <v>-18.568102444703143</v>
      </c>
      <c r="I35" s="108">
        <f t="shared" si="11"/>
        <v>4.1100786275911219</v>
      </c>
      <c r="J35" s="108">
        <f t="shared" si="11"/>
        <v>16.992790937178185</v>
      </c>
      <c r="K35" s="108">
        <f t="shared" si="11"/>
        <v>-1.5845070422535201</v>
      </c>
      <c r="L35" s="108">
        <f t="shared" si="11"/>
        <v>-6.3208109719737706</v>
      </c>
      <c r="M35" s="108">
        <f t="shared" si="11"/>
        <v>3.023551877784854</v>
      </c>
      <c r="N35" s="108">
        <f t="shared" si="11"/>
        <v>-3.4908866234167419</v>
      </c>
      <c r="O35" s="108">
        <f t="shared" si="11"/>
        <v>-5.6978233034570991</v>
      </c>
      <c r="P35" s="108">
        <f t="shared" si="11"/>
        <v>-6.109979633401224</v>
      </c>
      <c r="Q35" s="108">
        <f t="shared" si="11"/>
        <v>-10.086767895878523</v>
      </c>
      <c r="R35" s="108">
        <f t="shared" si="11"/>
        <v>-5.0663449939686274</v>
      </c>
      <c r="S35" s="108">
        <f t="shared" si="11"/>
        <v>-6.2685302837780625</v>
      </c>
      <c r="T35" s="108">
        <f t="shared" si="11"/>
        <v>-1.9430637144148335</v>
      </c>
      <c r="U35" s="108">
        <f t="shared" si="11"/>
        <v>-3.9631336405529822</v>
      </c>
      <c r="V35" s="108">
        <f t="shared" si="11"/>
        <v>-8.4452975047984751</v>
      </c>
      <c r="W35" s="108">
        <f t="shared" si="11"/>
        <v>-7.1802935010482116</v>
      </c>
      <c r="X35" s="108">
        <f t="shared" si="11"/>
        <v>14.737436476566913</v>
      </c>
      <c r="Y35" s="108">
        <f t="shared" si="11"/>
        <v>16.535433070866134</v>
      </c>
      <c r="Z35" s="108">
        <f t="shared" si="11"/>
        <v>7.8125</v>
      </c>
      <c r="AA35" s="108">
        <f t="shared" si="11"/>
        <v>7.91226008617312</v>
      </c>
      <c r="AB35" s="108">
        <f t="shared" si="11"/>
        <v>7.1506352087114351</v>
      </c>
      <c r="AC35" s="80"/>
      <c r="AE35" s="28" t="s">
        <v>40</v>
      </c>
    </row>
    <row r="36" spans="1:31" ht="14.1" customHeight="1">
      <c r="A36" s="37" t="s">
        <v>129</v>
      </c>
      <c r="B36" s="38" t="s">
        <v>115</v>
      </c>
      <c r="C36" s="85" t="s">
        <v>102</v>
      </c>
      <c r="D36" s="108">
        <f t="shared" ref="D36:AB36" si="12">D17/C17*100-100</f>
        <v>4.423829357566575</v>
      </c>
      <c r="E36" s="108">
        <f t="shared" si="12"/>
        <v>9.2101287242400502</v>
      </c>
      <c r="F36" s="108">
        <f t="shared" si="12"/>
        <v>4.1336948702340663</v>
      </c>
      <c r="G36" s="108">
        <f t="shared" si="12"/>
        <v>7.3387182484854918</v>
      </c>
      <c r="H36" s="108">
        <f t="shared" si="12"/>
        <v>12.213475914649223</v>
      </c>
      <c r="I36" s="108">
        <f t="shared" si="12"/>
        <v>12.745963116562237</v>
      </c>
      <c r="J36" s="108">
        <f t="shared" si="12"/>
        <v>10.788495402073963</v>
      </c>
      <c r="K36" s="108">
        <f t="shared" si="12"/>
        <v>9.0067815767165769</v>
      </c>
      <c r="L36" s="108">
        <f t="shared" si="12"/>
        <v>0.11016784395050649</v>
      </c>
      <c r="M36" s="108">
        <f t="shared" si="12"/>
        <v>-0.22980321077163524</v>
      </c>
      <c r="N36" s="108">
        <f t="shared" si="12"/>
        <v>-3.3057583130575807</v>
      </c>
      <c r="O36" s="108">
        <f t="shared" si="12"/>
        <v>-4.6735556599342516</v>
      </c>
      <c r="P36" s="108">
        <f t="shared" si="12"/>
        <v>0.94674972723751694</v>
      </c>
      <c r="Q36" s="108">
        <f t="shared" si="12"/>
        <v>7.5273690816540153</v>
      </c>
      <c r="R36" s="108">
        <f t="shared" si="12"/>
        <v>2.8922538179695749</v>
      </c>
      <c r="S36" s="108">
        <f t="shared" si="12"/>
        <v>-4.0368071093183744</v>
      </c>
      <c r="T36" s="108">
        <f t="shared" si="12"/>
        <v>-3.9340601602522014</v>
      </c>
      <c r="U36" s="108">
        <f t="shared" si="12"/>
        <v>-3.9515963628905553</v>
      </c>
      <c r="V36" s="108">
        <f t="shared" si="12"/>
        <v>-0.71891237810520181</v>
      </c>
      <c r="W36" s="108">
        <f t="shared" si="12"/>
        <v>-9.8042730140521854</v>
      </c>
      <c r="X36" s="108">
        <f t="shared" si="12"/>
        <v>-7.7818846627717591</v>
      </c>
      <c r="Y36" s="108">
        <f t="shared" si="12"/>
        <v>-6.783605568245477</v>
      </c>
      <c r="Z36" s="108">
        <f t="shared" si="12"/>
        <v>1.3222987655462362</v>
      </c>
      <c r="AA36" s="108">
        <f t="shared" si="12"/>
        <v>-4.6817248459958876</v>
      </c>
      <c r="AB36" s="108">
        <f t="shared" si="12"/>
        <v>-3.307961127866335</v>
      </c>
      <c r="AC36" s="80"/>
      <c r="AE36" s="28" t="s">
        <v>129</v>
      </c>
    </row>
    <row r="37" spans="1:31" ht="14.1" customHeight="1">
      <c r="A37" s="37" t="s">
        <v>130</v>
      </c>
      <c r="B37" s="40" t="s">
        <v>67</v>
      </c>
      <c r="C37" s="85" t="s">
        <v>102</v>
      </c>
      <c r="D37" s="108">
        <f t="shared" ref="D37:AB37" si="13">D18/C18*100-100</f>
        <v>6.9954420632448944</v>
      </c>
      <c r="E37" s="108">
        <f t="shared" si="13"/>
        <v>1.5399269725353264</v>
      </c>
      <c r="F37" s="108">
        <f t="shared" si="13"/>
        <v>1.0892224306858509</v>
      </c>
      <c r="G37" s="108">
        <f t="shared" si="13"/>
        <v>11.195030159302988</v>
      </c>
      <c r="H37" s="108">
        <f t="shared" si="13"/>
        <v>5.1904397616894897</v>
      </c>
      <c r="I37" s="108">
        <f t="shared" si="13"/>
        <v>1.2760049365303274</v>
      </c>
      <c r="J37" s="108">
        <f t="shared" si="13"/>
        <v>-3.0703949515830828</v>
      </c>
      <c r="K37" s="108">
        <f t="shared" si="13"/>
        <v>-10.232579022988503</v>
      </c>
      <c r="L37" s="108">
        <f t="shared" si="13"/>
        <v>-9.2107237533136583</v>
      </c>
      <c r="M37" s="108">
        <f t="shared" si="13"/>
        <v>-4.961022505027131</v>
      </c>
      <c r="N37" s="108">
        <f t="shared" si="13"/>
        <v>-2.9592487392035309</v>
      </c>
      <c r="O37" s="108">
        <f t="shared" si="13"/>
        <v>-0.69890385591828874</v>
      </c>
      <c r="P37" s="108">
        <f t="shared" si="13"/>
        <v>-3.9371973411134888</v>
      </c>
      <c r="Q37" s="108">
        <f t="shared" si="13"/>
        <v>-1.1146596530778368</v>
      </c>
      <c r="R37" s="108">
        <f t="shared" si="13"/>
        <v>4.7717054018111611</v>
      </c>
      <c r="S37" s="108">
        <f t="shared" si="13"/>
        <v>-5.4942730212457178</v>
      </c>
      <c r="T37" s="108">
        <f t="shared" si="13"/>
        <v>-5.6825813053628025</v>
      </c>
      <c r="U37" s="108">
        <f t="shared" si="13"/>
        <v>4.5772021428087015</v>
      </c>
      <c r="V37" s="108">
        <f t="shared" si="13"/>
        <v>5.1971209959797733</v>
      </c>
      <c r="W37" s="108">
        <f t="shared" si="13"/>
        <v>-6.4073720220667667</v>
      </c>
      <c r="X37" s="108">
        <f t="shared" si="13"/>
        <v>2.1008956796628127</v>
      </c>
      <c r="Y37" s="108">
        <f t="shared" si="13"/>
        <v>1.4997097335999428</v>
      </c>
      <c r="Z37" s="108">
        <f t="shared" si="13"/>
        <v>-0.92466079883067209</v>
      </c>
      <c r="AA37" s="108">
        <f t="shared" si="13"/>
        <v>-0.40089801154586269</v>
      </c>
      <c r="AB37" s="108">
        <f t="shared" si="13"/>
        <v>-2.3603284495250421</v>
      </c>
      <c r="AC37" s="80"/>
      <c r="AE37" s="28" t="s">
        <v>130</v>
      </c>
    </row>
    <row r="38" spans="1:31" ht="14.1" customHeight="1">
      <c r="A38" s="37" t="s">
        <v>131</v>
      </c>
      <c r="B38" s="40" t="s">
        <v>121</v>
      </c>
      <c r="C38" s="85" t="s">
        <v>102</v>
      </c>
      <c r="D38" s="108">
        <f t="shared" ref="D38:AB38" si="14">D19/C19*100-100</f>
        <v>6.445696318616541</v>
      </c>
      <c r="E38" s="108">
        <f t="shared" si="14"/>
        <v>8.1476923076923242</v>
      </c>
      <c r="F38" s="108">
        <f t="shared" si="14"/>
        <v>0.76818026630247971</v>
      </c>
      <c r="G38" s="108">
        <f t="shared" si="14"/>
        <v>14.574510136088989</v>
      </c>
      <c r="H38" s="108">
        <f t="shared" si="14"/>
        <v>13.893543617545603</v>
      </c>
      <c r="I38" s="108">
        <f t="shared" si="14"/>
        <v>4.7600501968929905</v>
      </c>
      <c r="J38" s="108">
        <f t="shared" si="14"/>
        <v>-4.3909289933495756</v>
      </c>
      <c r="K38" s="108">
        <f t="shared" si="14"/>
        <v>-11.617558109392562</v>
      </c>
      <c r="L38" s="108">
        <f t="shared" si="14"/>
        <v>-8.7451728014860635</v>
      </c>
      <c r="M38" s="108">
        <f t="shared" si="14"/>
        <v>-9.4225412470537862</v>
      </c>
      <c r="N38" s="108">
        <f t="shared" si="14"/>
        <v>-5.3758353539535051</v>
      </c>
      <c r="O38" s="108">
        <f t="shared" si="14"/>
        <v>3.9437499999999943</v>
      </c>
      <c r="P38" s="108">
        <f t="shared" si="14"/>
        <v>0.75160844206602917</v>
      </c>
      <c r="Q38" s="108">
        <f t="shared" si="14"/>
        <v>-0.95488183337312194</v>
      </c>
      <c r="R38" s="108">
        <f t="shared" si="14"/>
        <v>5.2603036876355986</v>
      </c>
      <c r="S38" s="108">
        <f t="shared" si="14"/>
        <v>-3.480451084778764</v>
      </c>
      <c r="T38" s="108">
        <f t="shared" si="14"/>
        <v>-6.5120692722851601</v>
      </c>
      <c r="U38" s="108">
        <f t="shared" si="14"/>
        <v>5.5700057095730386</v>
      </c>
      <c r="V38" s="108">
        <f t="shared" si="14"/>
        <v>7.1870680848506794</v>
      </c>
      <c r="W38" s="108">
        <f t="shared" si="14"/>
        <v>-7.3554970006167082</v>
      </c>
      <c r="X38" s="108">
        <f t="shared" si="14"/>
        <v>0.2904689863842691</v>
      </c>
      <c r="Y38" s="108">
        <f t="shared" si="14"/>
        <v>1.1705786520243748</v>
      </c>
      <c r="Z38" s="108">
        <f t="shared" si="14"/>
        <v>1.6639828234031171</v>
      </c>
      <c r="AA38" s="108">
        <f t="shared" si="14"/>
        <v>3.1268332746685559</v>
      </c>
      <c r="AB38" s="108">
        <f t="shared" si="14"/>
        <v>-3.3960976164742078</v>
      </c>
      <c r="AC38" s="80"/>
      <c r="AE38" s="28" t="s">
        <v>131</v>
      </c>
    </row>
    <row r="39" spans="1:31" ht="14.1" customHeight="1">
      <c r="A39" s="41" t="s">
        <v>132</v>
      </c>
      <c r="B39" s="40" t="s">
        <v>119</v>
      </c>
      <c r="C39" s="85" t="s">
        <v>102</v>
      </c>
      <c r="D39" s="108">
        <f t="shared" ref="D39:AB39" si="15">D20/C20*100-100</f>
        <v>7.4138704691628874</v>
      </c>
      <c r="E39" s="108">
        <f t="shared" si="15"/>
        <v>-3.4441143705904267</v>
      </c>
      <c r="F39" s="108">
        <f t="shared" si="15"/>
        <v>1.3604461109508748</v>
      </c>
      <c r="G39" s="108">
        <f t="shared" si="15"/>
        <v>8.3566516480910451</v>
      </c>
      <c r="H39" s="108">
        <f t="shared" si="15"/>
        <v>-2.5386265155162704</v>
      </c>
      <c r="I39" s="108">
        <f t="shared" si="15"/>
        <v>-2.3397853325548965</v>
      </c>
      <c r="J39" s="108">
        <f t="shared" si="15"/>
        <v>-1.6002943069989897</v>
      </c>
      <c r="K39" s="108">
        <f t="shared" si="15"/>
        <v>-8.7344611645948191</v>
      </c>
      <c r="L39" s="108">
        <f t="shared" si="15"/>
        <v>-9.6983972553638154</v>
      </c>
      <c r="M39" s="108">
        <f t="shared" si="15"/>
        <v>-0.23816274454210884</v>
      </c>
      <c r="N39" s="108">
        <f t="shared" si="15"/>
        <v>-0.63661683624167154</v>
      </c>
      <c r="O39" s="108">
        <f t="shared" si="15"/>
        <v>-4.9482295063211552</v>
      </c>
      <c r="P39" s="108">
        <f t="shared" si="15"/>
        <v>-8.6302359171882443</v>
      </c>
      <c r="Q39" s="108">
        <f t="shared" si="15"/>
        <v>-1.2910025029640337</v>
      </c>
      <c r="R39" s="108">
        <f t="shared" si="15"/>
        <v>4.2306152408914954</v>
      </c>
      <c r="S39" s="108">
        <f t="shared" si="15"/>
        <v>-7.7464788732394254</v>
      </c>
      <c r="T39" s="108">
        <f t="shared" si="15"/>
        <v>-4.7120055517002015</v>
      </c>
      <c r="U39" s="108">
        <f t="shared" si="15"/>
        <v>3.4374772412788559</v>
      </c>
      <c r="V39" s="108">
        <f t="shared" si="15"/>
        <v>2.8655917763852727</v>
      </c>
      <c r="W39" s="108">
        <f t="shared" si="15"/>
        <v>-5.2498288843258081</v>
      </c>
      <c r="X39" s="108">
        <f t="shared" si="15"/>
        <v>4.2620819186592485</v>
      </c>
      <c r="Y39" s="108">
        <f t="shared" si="15"/>
        <v>1.877641515970339</v>
      </c>
      <c r="Z39" s="108">
        <f t="shared" si="15"/>
        <v>-3.8764961915125156</v>
      </c>
      <c r="AA39" s="108">
        <f t="shared" si="15"/>
        <v>-4.655440781095237</v>
      </c>
      <c r="AB39" s="108">
        <f t="shared" si="15"/>
        <v>-1.0092015434847212</v>
      </c>
      <c r="AC39" s="80"/>
      <c r="AE39" s="42" t="s">
        <v>132</v>
      </c>
    </row>
    <row r="40" spans="1:31" ht="14.1" customHeight="1">
      <c r="A40" s="37"/>
      <c r="B40" s="33" t="s">
        <v>8</v>
      </c>
      <c r="C40" s="84" t="s">
        <v>102</v>
      </c>
      <c r="D40" s="109">
        <f t="shared" ref="D40" si="16">D21/C21*100-100</f>
        <v>-0.18226570289132837</v>
      </c>
      <c r="E40" s="109">
        <f t="shared" ref="E40" si="17">E21/D21*100-100</f>
        <v>2.0548835999479849</v>
      </c>
      <c r="F40" s="109">
        <f t="shared" ref="F40" si="18">F21/E21*100-100</f>
        <v>2.2709315662036431</v>
      </c>
      <c r="G40" s="109">
        <f t="shared" ref="G40" si="19">G21/F21*100-100</f>
        <v>4.1663759158650464</v>
      </c>
      <c r="H40" s="109">
        <f t="shared" ref="H40" si="20">H21/G21*100-100</f>
        <v>1.8106216116637626</v>
      </c>
      <c r="I40" s="109">
        <f t="shared" ref="I40" si="21">I21/H21*100-100</f>
        <v>0.17906407297918747</v>
      </c>
      <c r="J40" s="109">
        <f t="shared" ref="J40" si="22">J21/I21*100-100</f>
        <v>-1.1888118449571579</v>
      </c>
      <c r="K40" s="109">
        <f t="shared" ref="K40" si="23">K21/J21*100-100</f>
        <v>-2.7058209096951913</v>
      </c>
      <c r="L40" s="109">
        <f t="shared" ref="L40" si="24">L21/K21*100-100</f>
        <v>-3.5638123959965071</v>
      </c>
      <c r="M40" s="109">
        <f t="shared" ref="M40" si="25">M21/L21*100-100</f>
        <v>-0.87492030078230698</v>
      </c>
      <c r="N40" s="109">
        <f t="shared" ref="N40" si="26">N21/M21*100-100</f>
        <v>-0.57889927458919033</v>
      </c>
      <c r="O40" s="109">
        <f t="shared" ref="O40" si="27">O21/N21*100-100</f>
        <v>-2.2079022361428287</v>
      </c>
      <c r="P40" s="109">
        <f t="shared" ref="P40" si="28">P21/O21*100-100</f>
        <v>-3.150875534903264</v>
      </c>
      <c r="Q40" s="109">
        <f t="shared" ref="Q40" si="29">Q21/P21*100-100</f>
        <v>-0.65056870547671508</v>
      </c>
      <c r="R40" s="109">
        <f t="shared" ref="R40" si="30">R21/Q21*100-100</f>
        <v>-1.2583627096816343</v>
      </c>
      <c r="S40" s="109">
        <f t="shared" ref="S40" si="31">S21/R21*100-100</f>
        <v>-3.0323628887857268</v>
      </c>
      <c r="T40" s="109">
        <f t="shared" ref="T40" si="32">T21/S21*100-100</f>
        <v>-4.4864670781541349</v>
      </c>
      <c r="U40" s="109">
        <f t="shared" ref="U40" si="33">U21/T21*100-100</f>
        <v>-3.485908979706295</v>
      </c>
      <c r="V40" s="109">
        <f t="shared" ref="V40" si="34">V21/U21*100-100</f>
        <v>-1.835582731055311</v>
      </c>
      <c r="W40" s="109">
        <f t="shared" ref="W40" si="35">W21/V21*100-100</f>
        <v>-8.7071256723223627</v>
      </c>
      <c r="X40" s="109">
        <f t="shared" ref="X40" si="36">X21/W21*100-100</f>
        <v>-1.3625106068863744</v>
      </c>
      <c r="Y40" s="109">
        <f t="shared" ref="Y40" si="37">Y21/X21*100-100</f>
        <v>-2.0590580369007938</v>
      </c>
      <c r="Z40" s="109">
        <f t="shared" ref="Z40" si="38">Z21/Y21*100-100</f>
        <v>-3.6598254709570597</v>
      </c>
      <c r="AA40" s="109">
        <f t="shared" ref="AA40:AB40" si="39">AA21/Z21*100-100</f>
        <v>-4.2124691458686954</v>
      </c>
      <c r="AB40" s="109">
        <f t="shared" si="39"/>
        <v>-3.2532152972312076</v>
      </c>
      <c r="AC40" s="82"/>
      <c r="AE40" s="35" t="s">
        <v>8</v>
      </c>
    </row>
    <row r="41" spans="1:31" ht="14.1" customHeight="1">
      <c r="B41" s="38"/>
      <c r="AD41" s="39"/>
    </row>
    <row r="42" spans="1:31" ht="14.1" customHeight="1">
      <c r="A42" s="129" t="s">
        <v>98</v>
      </c>
      <c r="B42" s="3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7"/>
    </row>
    <row r="43" spans="1:31" ht="14.1" customHeight="1">
      <c r="A43" s="37" t="s">
        <v>25</v>
      </c>
      <c r="B43" s="38" t="s">
        <v>53</v>
      </c>
      <c r="C43" s="88">
        <v>2334</v>
      </c>
      <c r="D43" s="88">
        <v>2241</v>
      </c>
      <c r="E43" s="88">
        <v>2172</v>
      </c>
      <c r="F43" s="88">
        <v>2165</v>
      </c>
      <c r="G43" s="88">
        <v>2185</v>
      </c>
      <c r="H43" s="104">
        <v>2195</v>
      </c>
      <c r="I43" s="104">
        <v>2174</v>
      </c>
      <c r="J43" s="104">
        <v>2241</v>
      </c>
      <c r="K43" s="104">
        <v>2308</v>
      </c>
      <c r="L43" s="104">
        <v>2280</v>
      </c>
      <c r="M43" s="104">
        <v>2229</v>
      </c>
      <c r="N43" s="104">
        <v>2236</v>
      </c>
      <c r="O43" s="104">
        <v>2213</v>
      </c>
      <c r="P43" s="104">
        <v>2149</v>
      </c>
      <c r="Q43" s="104">
        <v>2154</v>
      </c>
      <c r="R43" s="104">
        <v>2171</v>
      </c>
      <c r="S43" s="104">
        <v>2208</v>
      </c>
      <c r="T43" s="104">
        <v>2188</v>
      </c>
      <c r="U43" s="104">
        <v>2157</v>
      </c>
      <c r="V43" s="104">
        <v>2192</v>
      </c>
      <c r="W43" s="104">
        <v>2210</v>
      </c>
      <c r="X43" s="104">
        <v>2258</v>
      </c>
      <c r="Y43" s="104">
        <v>2192</v>
      </c>
      <c r="Z43" s="104">
        <v>2101</v>
      </c>
      <c r="AA43" s="104">
        <v>2101</v>
      </c>
      <c r="AB43" s="104">
        <v>2113</v>
      </c>
      <c r="AC43" s="78"/>
      <c r="AE43" s="28" t="s">
        <v>25</v>
      </c>
    </row>
    <row r="44" spans="1:31" ht="14.1" customHeight="1">
      <c r="A44" s="37" t="s">
        <v>123</v>
      </c>
      <c r="B44" s="38" t="s">
        <v>54</v>
      </c>
      <c r="C44" s="88">
        <v>2207</v>
      </c>
      <c r="D44" s="88">
        <v>2174</v>
      </c>
      <c r="E44" s="88">
        <v>2154</v>
      </c>
      <c r="F44" s="88">
        <v>2122</v>
      </c>
      <c r="G44" s="88">
        <v>2130</v>
      </c>
      <c r="H44" s="88">
        <v>2094</v>
      </c>
      <c r="I44" s="88">
        <v>2067</v>
      </c>
      <c r="J44" s="88">
        <v>2054</v>
      </c>
      <c r="K44" s="88">
        <v>2071</v>
      </c>
      <c r="L44" s="104">
        <v>2076</v>
      </c>
      <c r="M44" s="104">
        <v>2085</v>
      </c>
      <c r="N44" s="104">
        <v>2083</v>
      </c>
      <c r="O44" s="104">
        <v>2056</v>
      </c>
      <c r="P44" s="104">
        <v>2042</v>
      </c>
      <c r="Q44" s="104">
        <v>2041</v>
      </c>
      <c r="R44" s="104">
        <v>2046</v>
      </c>
      <c r="S44" s="104">
        <v>2052</v>
      </c>
      <c r="T44" s="104">
        <v>2026</v>
      </c>
      <c r="U44" s="104">
        <v>1998</v>
      </c>
      <c r="V44" s="104">
        <v>1982</v>
      </c>
      <c r="W44" s="104">
        <v>1884</v>
      </c>
      <c r="X44" s="104">
        <v>1936</v>
      </c>
      <c r="Y44" s="104">
        <v>1934</v>
      </c>
      <c r="Z44" s="104">
        <v>1901</v>
      </c>
      <c r="AA44" s="104">
        <v>1871</v>
      </c>
      <c r="AB44" s="104">
        <v>1839</v>
      </c>
      <c r="AC44" s="78"/>
      <c r="AE44" s="28" t="s">
        <v>123</v>
      </c>
    </row>
    <row r="45" spans="1:31" ht="14.1" customHeight="1">
      <c r="A45" s="37" t="s">
        <v>124</v>
      </c>
      <c r="B45" s="38" t="s">
        <v>55</v>
      </c>
      <c r="C45" s="88">
        <v>2155</v>
      </c>
      <c r="D45" s="88">
        <v>2134</v>
      </c>
      <c r="E45" s="88">
        <v>2118</v>
      </c>
      <c r="F45" s="88">
        <v>2095</v>
      </c>
      <c r="G45" s="88">
        <v>2112</v>
      </c>
      <c r="H45" s="88">
        <v>2068</v>
      </c>
      <c r="I45" s="88">
        <v>2024</v>
      </c>
      <c r="J45" s="88">
        <v>2003</v>
      </c>
      <c r="K45" s="88">
        <v>2023</v>
      </c>
      <c r="L45" s="88">
        <v>2032</v>
      </c>
      <c r="M45" s="88">
        <v>2009</v>
      </c>
      <c r="N45" s="88">
        <v>1991</v>
      </c>
      <c r="O45" s="88">
        <v>1954</v>
      </c>
      <c r="P45" s="88">
        <v>1936</v>
      </c>
      <c r="Q45" s="88">
        <v>1944</v>
      </c>
      <c r="R45" s="88">
        <v>1954</v>
      </c>
      <c r="S45" s="88">
        <v>1992</v>
      </c>
      <c r="T45" s="88">
        <v>1960</v>
      </c>
      <c r="U45" s="88">
        <v>1921</v>
      </c>
      <c r="V45" s="88">
        <v>1921</v>
      </c>
      <c r="W45" s="88">
        <v>1811</v>
      </c>
      <c r="X45" s="88">
        <v>1958</v>
      </c>
      <c r="Y45" s="88">
        <v>1973</v>
      </c>
      <c r="Z45" s="88">
        <v>1957</v>
      </c>
      <c r="AA45" s="88">
        <v>1944</v>
      </c>
      <c r="AB45" s="88">
        <v>1911</v>
      </c>
      <c r="AC45" s="78"/>
      <c r="AE45" s="28" t="s">
        <v>124</v>
      </c>
    </row>
    <row r="46" spans="1:31" ht="14.1" customHeight="1">
      <c r="A46" s="37" t="s">
        <v>27</v>
      </c>
      <c r="B46" s="38" t="s">
        <v>57</v>
      </c>
      <c r="C46" s="88">
        <v>2145</v>
      </c>
      <c r="D46" s="88">
        <v>2118</v>
      </c>
      <c r="E46" s="88">
        <v>2100</v>
      </c>
      <c r="F46" s="88">
        <v>2080</v>
      </c>
      <c r="G46" s="88">
        <v>2107</v>
      </c>
      <c r="H46" s="88">
        <v>2067</v>
      </c>
      <c r="I46" s="88">
        <v>2025</v>
      </c>
      <c r="J46" s="88">
        <v>2006</v>
      </c>
      <c r="K46" s="88">
        <v>2025</v>
      </c>
      <c r="L46" s="88">
        <v>2035</v>
      </c>
      <c r="M46" s="88">
        <v>2011</v>
      </c>
      <c r="N46" s="88">
        <v>1996</v>
      </c>
      <c r="O46" s="88">
        <v>1958</v>
      </c>
      <c r="P46" s="88">
        <v>1933</v>
      </c>
      <c r="Q46" s="88">
        <v>1938</v>
      </c>
      <c r="R46" s="88">
        <v>1951</v>
      </c>
      <c r="S46" s="88">
        <v>1993</v>
      </c>
      <c r="T46" s="88">
        <v>1963</v>
      </c>
      <c r="U46" s="88">
        <v>1933</v>
      </c>
      <c r="V46" s="88">
        <v>1926</v>
      </c>
      <c r="W46" s="88">
        <v>1812</v>
      </c>
      <c r="X46" s="88">
        <v>1963</v>
      </c>
      <c r="Y46" s="88">
        <v>1980</v>
      </c>
      <c r="Z46" s="88">
        <v>1962</v>
      </c>
      <c r="AA46" s="88">
        <v>1946</v>
      </c>
      <c r="AB46" s="88">
        <v>1915</v>
      </c>
      <c r="AC46" s="78"/>
      <c r="AE46" s="28" t="s">
        <v>27</v>
      </c>
    </row>
    <row r="47" spans="1:31" ht="14.1" customHeight="1">
      <c r="A47" s="37" t="s">
        <v>30</v>
      </c>
      <c r="B47" s="38" t="s">
        <v>59</v>
      </c>
      <c r="C47" s="88">
        <v>2238</v>
      </c>
      <c r="D47" s="88">
        <v>2198</v>
      </c>
      <c r="E47" s="88">
        <v>2175</v>
      </c>
      <c r="F47" s="88">
        <v>2136</v>
      </c>
      <c r="G47" s="88">
        <v>2140</v>
      </c>
      <c r="H47" s="88">
        <v>2108</v>
      </c>
      <c r="I47" s="88">
        <v>2090</v>
      </c>
      <c r="J47" s="88">
        <v>2081</v>
      </c>
      <c r="K47" s="88">
        <v>2097</v>
      </c>
      <c r="L47" s="88">
        <v>2100</v>
      </c>
      <c r="M47" s="88">
        <v>2124</v>
      </c>
      <c r="N47" s="88">
        <v>2126</v>
      </c>
      <c r="O47" s="88">
        <v>2101</v>
      </c>
      <c r="P47" s="88">
        <v>2088</v>
      </c>
      <c r="Q47" s="88">
        <v>2082</v>
      </c>
      <c r="R47" s="88">
        <v>2088</v>
      </c>
      <c r="S47" s="88">
        <v>2081</v>
      </c>
      <c r="T47" s="88">
        <v>2057</v>
      </c>
      <c r="U47" s="88">
        <v>2034</v>
      </c>
      <c r="V47" s="88">
        <v>2011</v>
      </c>
      <c r="W47" s="88">
        <v>1919</v>
      </c>
      <c r="X47" s="88">
        <v>1925</v>
      </c>
      <c r="Y47" s="88">
        <v>1915</v>
      </c>
      <c r="Z47" s="88">
        <v>1875</v>
      </c>
      <c r="AA47" s="88">
        <v>1836</v>
      </c>
      <c r="AB47" s="88">
        <v>1804</v>
      </c>
      <c r="AC47" s="78"/>
      <c r="AE47" s="28" t="s">
        <v>30</v>
      </c>
    </row>
    <row r="48" spans="1:31" ht="14.1" customHeight="1">
      <c r="A48" s="37" t="s">
        <v>125</v>
      </c>
      <c r="B48" s="38" t="s">
        <v>60</v>
      </c>
      <c r="C48" s="88">
        <v>2235</v>
      </c>
      <c r="D48" s="88">
        <v>2196</v>
      </c>
      <c r="E48" s="88">
        <v>2167</v>
      </c>
      <c r="F48" s="88">
        <v>2141</v>
      </c>
      <c r="G48" s="88">
        <v>2119</v>
      </c>
      <c r="H48" s="88">
        <v>2071</v>
      </c>
      <c r="I48" s="88">
        <v>2037</v>
      </c>
      <c r="J48" s="88">
        <v>2010</v>
      </c>
      <c r="K48" s="88">
        <v>2004</v>
      </c>
      <c r="L48" s="104">
        <v>1999</v>
      </c>
      <c r="M48" s="104">
        <v>1993</v>
      </c>
      <c r="N48" s="104">
        <v>1991</v>
      </c>
      <c r="O48" s="104">
        <v>1970</v>
      </c>
      <c r="P48" s="104">
        <v>1950</v>
      </c>
      <c r="Q48" s="104">
        <v>1934</v>
      </c>
      <c r="R48" s="104">
        <v>1924</v>
      </c>
      <c r="S48" s="104">
        <v>1905</v>
      </c>
      <c r="T48" s="104">
        <v>1887</v>
      </c>
      <c r="U48" s="104">
        <v>1865</v>
      </c>
      <c r="V48" s="104">
        <v>1850</v>
      </c>
      <c r="W48" s="104">
        <v>1709</v>
      </c>
      <c r="X48" s="104">
        <v>1755</v>
      </c>
      <c r="Y48" s="104">
        <v>1783</v>
      </c>
      <c r="Z48" s="104">
        <v>1755</v>
      </c>
      <c r="AA48" s="104">
        <v>1733</v>
      </c>
      <c r="AB48" s="104">
        <v>1705</v>
      </c>
      <c r="AC48" s="78"/>
      <c r="AE48" s="28" t="s">
        <v>125</v>
      </c>
    </row>
    <row r="49" spans="1:31" ht="14.1" customHeight="1">
      <c r="A49" s="37" t="s">
        <v>126</v>
      </c>
      <c r="B49" s="38" t="s">
        <v>76</v>
      </c>
      <c r="C49" s="88">
        <v>2358</v>
      </c>
      <c r="D49" s="88">
        <v>2319</v>
      </c>
      <c r="E49" s="88">
        <v>2281</v>
      </c>
      <c r="F49" s="88">
        <v>2258</v>
      </c>
      <c r="G49" s="88">
        <v>2242</v>
      </c>
      <c r="H49" s="88">
        <v>2201</v>
      </c>
      <c r="I49" s="88">
        <v>2169</v>
      </c>
      <c r="J49" s="88">
        <v>2157</v>
      </c>
      <c r="K49" s="88">
        <v>2163</v>
      </c>
      <c r="L49" s="88">
        <v>2159</v>
      </c>
      <c r="M49" s="88">
        <v>2146</v>
      </c>
      <c r="N49" s="88">
        <v>2137</v>
      </c>
      <c r="O49" s="88">
        <v>2115</v>
      </c>
      <c r="P49" s="88">
        <v>2100</v>
      </c>
      <c r="Q49" s="88">
        <v>2082</v>
      </c>
      <c r="R49" s="88">
        <v>2081</v>
      </c>
      <c r="S49" s="88">
        <v>2064</v>
      </c>
      <c r="T49" s="88">
        <v>2034</v>
      </c>
      <c r="U49" s="88">
        <v>2009</v>
      </c>
      <c r="V49" s="88">
        <v>2004</v>
      </c>
      <c r="W49" s="88">
        <v>1822</v>
      </c>
      <c r="X49" s="88">
        <v>1870</v>
      </c>
      <c r="Y49" s="88">
        <v>1948</v>
      </c>
      <c r="Z49" s="88">
        <v>1925</v>
      </c>
      <c r="AA49" s="88">
        <v>1904</v>
      </c>
      <c r="AB49" s="88">
        <v>1886</v>
      </c>
      <c r="AC49" s="80"/>
      <c r="AE49" s="28" t="s">
        <v>126</v>
      </c>
    </row>
    <row r="50" spans="1:31" ht="14.1" customHeight="1">
      <c r="A50" s="37" t="s">
        <v>127</v>
      </c>
      <c r="B50" s="38" t="s">
        <v>77</v>
      </c>
      <c r="C50" s="88">
        <v>2368</v>
      </c>
      <c r="D50" s="88">
        <v>2329</v>
      </c>
      <c r="E50" s="88">
        <v>2290</v>
      </c>
      <c r="F50" s="88">
        <v>2269</v>
      </c>
      <c r="G50" s="88">
        <v>2255</v>
      </c>
      <c r="H50" s="88">
        <v>2215</v>
      </c>
      <c r="I50" s="88">
        <v>2183</v>
      </c>
      <c r="J50" s="88">
        <v>2170</v>
      </c>
      <c r="K50" s="88">
        <v>2175</v>
      </c>
      <c r="L50" s="88">
        <v>2171</v>
      </c>
      <c r="M50" s="88">
        <v>2159</v>
      </c>
      <c r="N50" s="88">
        <v>2150</v>
      </c>
      <c r="O50" s="88">
        <v>2129</v>
      </c>
      <c r="P50" s="88">
        <v>2115</v>
      </c>
      <c r="Q50" s="88">
        <v>2099</v>
      </c>
      <c r="R50" s="88">
        <v>2097</v>
      </c>
      <c r="S50" s="88">
        <v>2078</v>
      </c>
      <c r="T50" s="88">
        <v>2051</v>
      </c>
      <c r="U50" s="88">
        <v>2025</v>
      </c>
      <c r="V50" s="88">
        <v>2020</v>
      </c>
      <c r="W50" s="88">
        <v>1836</v>
      </c>
      <c r="X50" s="88">
        <v>1881</v>
      </c>
      <c r="Y50" s="88">
        <v>1963</v>
      </c>
      <c r="Z50" s="88">
        <v>1936</v>
      </c>
      <c r="AA50" s="88">
        <v>1915</v>
      </c>
      <c r="AB50" s="88">
        <v>1898</v>
      </c>
      <c r="AC50" s="80"/>
      <c r="AE50" s="28" t="s">
        <v>127</v>
      </c>
    </row>
    <row r="51" spans="1:31" ht="14.1" customHeight="1">
      <c r="A51" s="37" t="s">
        <v>33</v>
      </c>
      <c r="B51" s="38" t="s">
        <v>64</v>
      </c>
      <c r="C51" s="88">
        <v>2091</v>
      </c>
      <c r="D51" s="88">
        <v>2028</v>
      </c>
      <c r="E51" s="88">
        <v>2011</v>
      </c>
      <c r="F51" s="88">
        <v>1960</v>
      </c>
      <c r="G51" s="88">
        <v>1966</v>
      </c>
      <c r="H51" s="88">
        <v>1960</v>
      </c>
      <c r="I51" s="88">
        <v>1951</v>
      </c>
      <c r="J51" s="88">
        <v>1945</v>
      </c>
      <c r="K51" s="88">
        <v>1956</v>
      </c>
      <c r="L51" s="88">
        <v>1950</v>
      </c>
      <c r="M51" s="88">
        <v>1943</v>
      </c>
      <c r="N51" s="88">
        <v>1926</v>
      </c>
      <c r="O51" s="88">
        <v>1895</v>
      </c>
      <c r="P51" s="88">
        <v>1881</v>
      </c>
      <c r="Q51" s="88">
        <v>1879</v>
      </c>
      <c r="R51" s="88">
        <v>1875</v>
      </c>
      <c r="S51" s="88">
        <v>1875</v>
      </c>
      <c r="T51" s="88">
        <v>1823</v>
      </c>
      <c r="U51" s="88">
        <v>1804</v>
      </c>
      <c r="V51" s="88">
        <v>1797</v>
      </c>
      <c r="W51" s="88">
        <v>1661</v>
      </c>
      <c r="X51" s="88">
        <v>1736</v>
      </c>
      <c r="Y51" s="88">
        <v>1753</v>
      </c>
      <c r="Z51" s="88">
        <v>1767</v>
      </c>
      <c r="AA51" s="88">
        <v>1750</v>
      </c>
      <c r="AB51" s="88">
        <v>1732</v>
      </c>
      <c r="AC51" s="80"/>
      <c r="AE51" s="28" t="s">
        <v>33</v>
      </c>
    </row>
    <row r="52" spans="1:31" ht="14.1" customHeight="1">
      <c r="A52" s="37" t="s">
        <v>128</v>
      </c>
      <c r="B52" s="38" t="s">
        <v>65</v>
      </c>
      <c r="C52" s="88">
        <v>2240</v>
      </c>
      <c r="D52" s="88">
        <v>2210</v>
      </c>
      <c r="E52" s="88">
        <v>2177</v>
      </c>
      <c r="F52" s="88">
        <v>2144</v>
      </c>
      <c r="G52" s="88">
        <v>2124</v>
      </c>
      <c r="H52" s="88">
        <v>2077</v>
      </c>
      <c r="I52" s="88">
        <v>2050</v>
      </c>
      <c r="J52" s="88">
        <v>2015</v>
      </c>
      <c r="K52" s="88">
        <v>1990</v>
      </c>
      <c r="L52" s="88">
        <v>1974</v>
      </c>
      <c r="M52" s="88">
        <v>1977</v>
      </c>
      <c r="N52" s="88">
        <v>1982</v>
      </c>
      <c r="O52" s="88">
        <v>1958</v>
      </c>
      <c r="P52" s="88">
        <v>1946</v>
      </c>
      <c r="Q52" s="88">
        <v>1925</v>
      </c>
      <c r="R52" s="88">
        <v>1904</v>
      </c>
      <c r="S52" s="88">
        <v>1885</v>
      </c>
      <c r="T52" s="88">
        <v>1867</v>
      </c>
      <c r="U52" s="88">
        <v>1855</v>
      </c>
      <c r="V52" s="88">
        <v>1847</v>
      </c>
      <c r="W52" s="88">
        <v>1744</v>
      </c>
      <c r="X52" s="88">
        <v>1790</v>
      </c>
      <c r="Y52" s="88">
        <v>1782</v>
      </c>
      <c r="Z52" s="88">
        <v>1745</v>
      </c>
      <c r="AA52" s="88">
        <v>1718</v>
      </c>
      <c r="AB52" s="88">
        <v>1695</v>
      </c>
      <c r="AC52" s="80"/>
      <c r="AE52" s="28" t="s">
        <v>128</v>
      </c>
    </row>
    <row r="53" spans="1:31" ht="14.1" customHeight="1">
      <c r="A53" s="37" t="s">
        <v>39</v>
      </c>
      <c r="B53" s="38" t="s">
        <v>116</v>
      </c>
      <c r="C53" s="88">
        <v>2245</v>
      </c>
      <c r="D53" s="88">
        <v>2251</v>
      </c>
      <c r="E53" s="88">
        <v>2231</v>
      </c>
      <c r="F53" s="88">
        <v>2202</v>
      </c>
      <c r="G53" s="88">
        <v>2186</v>
      </c>
      <c r="H53" s="88">
        <v>2159</v>
      </c>
      <c r="I53" s="88">
        <v>2142</v>
      </c>
      <c r="J53" s="88">
        <v>2114</v>
      </c>
      <c r="K53" s="88">
        <v>2087</v>
      </c>
      <c r="L53" s="88">
        <v>2080</v>
      </c>
      <c r="M53" s="88">
        <v>2097</v>
      </c>
      <c r="N53" s="88">
        <v>2103</v>
      </c>
      <c r="O53" s="88">
        <v>2071</v>
      </c>
      <c r="P53" s="88">
        <v>2039</v>
      </c>
      <c r="Q53" s="88">
        <v>2025</v>
      </c>
      <c r="R53" s="88">
        <v>1997</v>
      </c>
      <c r="S53" s="88">
        <v>1973</v>
      </c>
      <c r="T53" s="88">
        <v>1944</v>
      </c>
      <c r="U53" s="88">
        <v>1917</v>
      </c>
      <c r="V53" s="88">
        <v>1902</v>
      </c>
      <c r="W53" s="88">
        <v>1810</v>
      </c>
      <c r="X53" s="88">
        <v>1869</v>
      </c>
      <c r="Y53" s="88">
        <v>1857</v>
      </c>
      <c r="Z53" s="88">
        <v>1845</v>
      </c>
      <c r="AA53" s="88">
        <v>1835</v>
      </c>
      <c r="AB53" s="88">
        <v>1821</v>
      </c>
      <c r="AC53" s="80"/>
      <c r="AE53" s="28" t="s">
        <v>39</v>
      </c>
    </row>
    <row r="54" spans="1:31" ht="14.1" customHeight="1">
      <c r="A54" s="37" t="s">
        <v>40</v>
      </c>
      <c r="B54" s="38" t="s">
        <v>66</v>
      </c>
      <c r="C54" s="88">
        <v>2293</v>
      </c>
      <c r="D54" s="88">
        <v>2287</v>
      </c>
      <c r="E54" s="88">
        <v>2215</v>
      </c>
      <c r="F54" s="88">
        <v>2170</v>
      </c>
      <c r="G54" s="88">
        <v>2113</v>
      </c>
      <c r="H54" s="88">
        <v>2050</v>
      </c>
      <c r="I54" s="88">
        <v>2008</v>
      </c>
      <c r="J54" s="88">
        <v>1940</v>
      </c>
      <c r="K54" s="88">
        <v>1945</v>
      </c>
      <c r="L54" s="88">
        <v>1911</v>
      </c>
      <c r="M54" s="88">
        <v>1951</v>
      </c>
      <c r="N54" s="88">
        <v>1936</v>
      </c>
      <c r="O54" s="88">
        <v>1863</v>
      </c>
      <c r="P54" s="88">
        <v>1868</v>
      </c>
      <c r="Q54" s="88">
        <v>1790</v>
      </c>
      <c r="R54" s="88">
        <v>1806</v>
      </c>
      <c r="S54" s="88">
        <v>1793</v>
      </c>
      <c r="T54" s="88">
        <v>1767</v>
      </c>
      <c r="U54" s="88">
        <v>1738</v>
      </c>
      <c r="V54" s="88">
        <v>1681</v>
      </c>
      <c r="W54" s="88">
        <v>1576</v>
      </c>
      <c r="X54" s="88">
        <v>1693</v>
      </c>
      <c r="Y54" s="88">
        <v>1816</v>
      </c>
      <c r="Z54" s="88">
        <v>1775</v>
      </c>
      <c r="AA54" s="88">
        <v>1803</v>
      </c>
      <c r="AB54" s="88">
        <v>1837</v>
      </c>
      <c r="AC54" s="80"/>
      <c r="AE54" s="28" t="s">
        <v>40</v>
      </c>
    </row>
    <row r="55" spans="1:31" ht="14.1" customHeight="1">
      <c r="A55" s="37" t="s">
        <v>129</v>
      </c>
      <c r="B55" s="38" t="s">
        <v>115</v>
      </c>
      <c r="C55" s="88">
        <v>2228</v>
      </c>
      <c r="D55" s="88">
        <v>2176</v>
      </c>
      <c r="E55" s="88">
        <v>2140</v>
      </c>
      <c r="F55" s="88">
        <v>2106</v>
      </c>
      <c r="G55" s="88">
        <v>2087</v>
      </c>
      <c r="H55" s="88">
        <v>2032</v>
      </c>
      <c r="I55" s="88">
        <v>2008</v>
      </c>
      <c r="J55" s="88">
        <v>1985</v>
      </c>
      <c r="K55" s="88">
        <v>1965</v>
      </c>
      <c r="L55" s="88">
        <v>1954</v>
      </c>
      <c r="M55" s="88">
        <v>1950</v>
      </c>
      <c r="N55" s="88">
        <v>1955</v>
      </c>
      <c r="O55" s="88">
        <v>1936</v>
      </c>
      <c r="P55" s="88">
        <v>1926</v>
      </c>
      <c r="Q55" s="88">
        <v>1910</v>
      </c>
      <c r="R55" s="88">
        <v>1889</v>
      </c>
      <c r="S55" s="88">
        <v>1872</v>
      </c>
      <c r="T55" s="88">
        <v>1858</v>
      </c>
      <c r="U55" s="88">
        <v>1851</v>
      </c>
      <c r="V55" s="88">
        <v>1847</v>
      </c>
      <c r="W55" s="88">
        <v>1742</v>
      </c>
      <c r="X55" s="88">
        <v>1778</v>
      </c>
      <c r="Y55" s="88">
        <v>1757</v>
      </c>
      <c r="Z55" s="88">
        <v>1717</v>
      </c>
      <c r="AA55" s="88">
        <v>1683</v>
      </c>
      <c r="AB55" s="88">
        <v>1651</v>
      </c>
      <c r="AC55" s="80"/>
      <c r="AE55" s="28" t="s">
        <v>129</v>
      </c>
    </row>
    <row r="56" spans="1:31" ht="14.1" customHeight="1">
      <c r="A56" s="37" t="s">
        <v>130</v>
      </c>
      <c r="B56" s="40" t="s">
        <v>67</v>
      </c>
      <c r="C56" s="88">
        <v>2023</v>
      </c>
      <c r="D56" s="88">
        <v>1995</v>
      </c>
      <c r="E56" s="88">
        <v>1982</v>
      </c>
      <c r="F56" s="88">
        <v>1961</v>
      </c>
      <c r="G56" s="88">
        <v>1948</v>
      </c>
      <c r="H56" s="88">
        <v>1899</v>
      </c>
      <c r="I56" s="88">
        <v>1862</v>
      </c>
      <c r="J56" s="88">
        <v>1828</v>
      </c>
      <c r="K56" s="88">
        <v>1812</v>
      </c>
      <c r="L56" s="88">
        <v>1798</v>
      </c>
      <c r="M56" s="88">
        <v>1786</v>
      </c>
      <c r="N56" s="88">
        <v>1786</v>
      </c>
      <c r="O56" s="88">
        <v>1774</v>
      </c>
      <c r="P56" s="88">
        <v>1744</v>
      </c>
      <c r="Q56" s="88">
        <v>1735</v>
      </c>
      <c r="R56" s="88">
        <v>1742</v>
      </c>
      <c r="S56" s="88">
        <v>1718</v>
      </c>
      <c r="T56" s="88">
        <v>1714</v>
      </c>
      <c r="U56" s="88">
        <v>1699</v>
      </c>
      <c r="V56" s="88">
        <v>1683</v>
      </c>
      <c r="W56" s="88">
        <v>1555</v>
      </c>
      <c r="X56" s="88">
        <v>1607</v>
      </c>
      <c r="Y56" s="88">
        <v>1627</v>
      </c>
      <c r="Z56" s="88">
        <v>1608</v>
      </c>
      <c r="AA56" s="88">
        <v>1596</v>
      </c>
      <c r="AB56" s="88">
        <v>1560</v>
      </c>
      <c r="AC56" s="80"/>
      <c r="AE56" s="28" t="s">
        <v>130</v>
      </c>
    </row>
    <row r="57" spans="1:31" ht="14.1" customHeight="1">
      <c r="A57" s="37" t="s">
        <v>131</v>
      </c>
      <c r="B57" s="40" t="s">
        <v>121</v>
      </c>
      <c r="C57" s="88">
        <v>2003</v>
      </c>
      <c r="D57" s="88">
        <v>1966</v>
      </c>
      <c r="E57" s="88">
        <v>1970</v>
      </c>
      <c r="F57" s="88">
        <v>1955</v>
      </c>
      <c r="G57" s="88">
        <v>1948</v>
      </c>
      <c r="H57" s="88">
        <v>1904</v>
      </c>
      <c r="I57" s="88">
        <v>1868</v>
      </c>
      <c r="J57" s="88">
        <v>1837</v>
      </c>
      <c r="K57" s="88">
        <v>1823</v>
      </c>
      <c r="L57" s="88">
        <v>1817</v>
      </c>
      <c r="M57" s="88">
        <v>1803</v>
      </c>
      <c r="N57" s="88">
        <v>1804</v>
      </c>
      <c r="O57" s="88">
        <v>1789</v>
      </c>
      <c r="P57" s="88">
        <v>1747</v>
      </c>
      <c r="Q57" s="88">
        <v>1729</v>
      </c>
      <c r="R57" s="88">
        <v>1740</v>
      </c>
      <c r="S57" s="88">
        <v>1719</v>
      </c>
      <c r="T57" s="88">
        <v>1720</v>
      </c>
      <c r="U57" s="88">
        <v>1699</v>
      </c>
      <c r="V57" s="88">
        <v>1681</v>
      </c>
      <c r="W57" s="88">
        <v>1568</v>
      </c>
      <c r="X57" s="88">
        <v>1626</v>
      </c>
      <c r="Y57" s="88">
        <v>1625</v>
      </c>
      <c r="Z57" s="88">
        <v>1604</v>
      </c>
      <c r="AA57" s="88">
        <v>1597</v>
      </c>
      <c r="AB57" s="88">
        <v>1549</v>
      </c>
      <c r="AC57" s="80"/>
      <c r="AE57" s="28" t="s">
        <v>131</v>
      </c>
    </row>
    <row r="58" spans="1:31" ht="14.1" customHeight="1">
      <c r="A58" s="41" t="s">
        <v>132</v>
      </c>
      <c r="B58" s="40" t="s">
        <v>119</v>
      </c>
      <c r="C58" s="88">
        <v>2039</v>
      </c>
      <c r="D58" s="88">
        <v>2017</v>
      </c>
      <c r="E58" s="88">
        <v>1993</v>
      </c>
      <c r="F58" s="88">
        <v>1965</v>
      </c>
      <c r="G58" s="88">
        <v>1949</v>
      </c>
      <c r="H58" s="88">
        <v>1893</v>
      </c>
      <c r="I58" s="88">
        <v>1855</v>
      </c>
      <c r="J58" s="88">
        <v>1819</v>
      </c>
      <c r="K58" s="88">
        <v>1801</v>
      </c>
      <c r="L58" s="88">
        <v>1778</v>
      </c>
      <c r="M58" s="88">
        <v>1770</v>
      </c>
      <c r="N58" s="88">
        <v>1770</v>
      </c>
      <c r="O58" s="88">
        <v>1760</v>
      </c>
      <c r="P58" s="88">
        <v>1741</v>
      </c>
      <c r="Q58" s="88">
        <v>1743</v>
      </c>
      <c r="R58" s="88">
        <v>1745</v>
      </c>
      <c r="S58" s="88">
        <v>1718</v>
      </c>
      <c r="T58" s="88">
        <v>1708</v>
      </c>
      <c r="U58" s="88">
        <v>1700</v>
      </c>
      <c r="V58" s="88">
        <v>1684</v>
      </c>
      <c r="W58" s="88">
        <v>1540</v>
      </c>
      <c r="X58" s="88">
        <v>1586</v>
      </c>
      <c r="Y58" s="88">
        <v>1629</v>
      </c>
      <c r="Z58" s="88">
        <v>1612</v>
      </c>
      <c r="AA58" s="88">
        <v>1595</v>
      </c>
      <c r="AB58" s="88">
        <v>1574</v>
      </c>
      <c r="AC58" s="80"/>
      <c r="AE58" s="42" t="s">
        <v>132</v>
      </c>
    </row>
    <row r="59" spans="1:31" ht="14.1" customHeight="1">
      <c r="A59" s="37"/>
      <c r="B59" s="33" t="s">
        <v>8</v>
      </c>
      <c r="C59" s="86">
        <v>2231</v>
      </c>
      <c r="D59" s="86">
        <v>2192</v>
      </c>
      <c r="E59" s="86">
        <v>2164</v>
      </c>
      <c r="F59" s="86">
        <v>2137</v>
      </c>
      <c r="G59" s="86">
        <v>2124</v>
      </c>
      <c r="H59" s="86">
        <v>2081</v>
      </c>
      <c r="I59" s="86">
        <v>2048</v>
      </c>
      <c r="J59" s="86">
        <v>2029</v>
      </c>
      <c r="K59" s="86">
        <v>2031</v>
      </c>
      <c r="L59" s="87">
        <v>2027</v>
      </c>
      <c r="M59" s="87">
        <v>2024</v>
      </c>
      <c r="N59" s="87">
        <v>2024</v>
      </c>
      <c r="O59" s="87">
        <v>2001</v>
      </c>
      <c r="P59" s="87">
        <v>1981</v>
      </c>
      <c r="Q59" s="87">
        <v>1968</v>
      </c>
      <c r="R59" s="87">
        <v>1962</v>
      </c>
      <c r="S59" s="87">
        <v>1955</v>
      </c>
      <c r="T59" s="87">
        <v>1936</v>
      </c>
      <c r="U59" s="87">
        <v>1909</v>
      </c>
      <c r="V59" s="87">
        <v>1893</v>
      </c>
      <c r="W59" s="87">
        <v>1768</v>
      </c>
      <c r="X59" s="87">
        <v>1818</v>
      </c>
      <c r="Y59" s="87">
        <v>1836</v>
      </c>
      <c r="Z59" s="87">
        <v>1804</v>
      </c>
      <c r="AA59" s="87">
        <v>1781</v>
      </c>
      <c r="AB59" s="87">
        <v>1754</v>
      </c>
      <c r="AC59" s="82"/>
      <c r="AE59" s="35" t="s">
        <v>8</v>
      </c>
    </row>
    <row r="60" spans="1:31" ht="4.5" customHeight="1">
      <c r="A60" s="31"/>
      <c r="B60" s="89"/>
      <c r="C60" s="46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6"/>
      <c r="AE60" s="47"/>
    </row>
    <row r="61" spans="1:31" ht="12" customHeight="1">
      <c r="A61" s="156" t="s">
        <v>230</v>
      </c>
      <c r="B61" s="157"/>
      <c r="G61" s="158"/>
      <c r="H61" s="158"/>
      <c r="I61" s="158"/>
      <c r="J61" s="23"/>
    </row>
    <row r="62" spans="1:31" ht="12" customHeight="1">
      <c r="A62" s="131" t="s">
        <v>231</v>
      </c>
      <c r="B62" s="159"/>
      <c r="G62" s="158"/>
      <c r="H62" s="158"/>
      <c r="I62" s="158"/>
      <c r="J62" s="8"/>
    </row>
    <row r="63" spans="1:31" ht="12" customHeight="1">
      <c r="A63" s="154" t="s">
        <v>232</v>
      </c>
      <c r="B63" s="8"/>
      <c r="C63" s="8"/>
      <c r="D63" s="8"/>
      <c r="E63" s="8"/>
      <c r="F63" s="8"/>
      <c r="G63" s="8"/>
      <c r="H63" s="8"/>
      <c r="I63" s="8"/>
      <c r="J63" s="8"/>
    </row>
    <row r="64" spans="1:31" ht="12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" customHeight="1">
      <c r="A65" s="160" t="s">
        <v>233</v>
      </c>
      <c r="B65"/>
      <c r="C65"/>
      <c r="D65"/>
      <c r="E65"/>
      <c r="F65"/>
      <c r="G65" s="8"/>
      <c r="H65" s="8"/>
      <c r="I65" s="8"/>
      <c r="J65" s="8"/>
    </row>
    <row r="66" spans="1:10" ht="12" customHeight="1">
      <c r="A66" s="160" t="s">
        <v>234</v>
      </c>
      <c r="B66" s="161" t="s">
        <v>235</v>
      </c>
      <c r="G66" s="8"/>
      <c r="H66" s="8"/>
      <c r="I66" s="8"/>
      <c r="J66" s="8"/>
    </row>
    <row r="67" spans="1:10" ht="12" customHeight="1">
      <c r="A67" s="160" t="s">
        <v>236</v>
      </c>
      <c r="B67" s="161" t="s">
        <v>237</v>
      </c>
      <c r="G67" s="8"/>
      <c r="H67" s="8"/>
      <c r="I67" s="8"/>
      <c r="J67" s="8"/>
    </row>
    <row r="68" spans="1:10" ht="12" customHeight="1">
      <c r="A68" s="160" t="s">
        <v>238</v>
      </c>
      <c r="B68" s="161" t="s">
        <v>239</v>
      </c>
      <c r="G68" s="8"/>
      <c r="H68" s="8"/>
      <c r="I68" s="8"/>
      <c r="J68" s="8"/>
    </row>
    <row r="69" spans="1:10" ht="12" customHeight="1">
      <c r="A69" s="160" t="s">
        <v>22</v>
      </c>
      <c r="B69" s="161" t="s">
        <v>240</v>
      </c>
      <c r="G69" s="8"/>
      <c r="H69" s="8"/>
      <c r="I69" s="8"/>
      <c r="J69" s="8"/>
    </row>
    <row r="70" spans="1:10" ht="12" customHeight="1">
      <c r="A70" s="160" t="s">
        <v>241</v>
      </c>
      <c r="B70" s="161" t="s">
        <v>242</v>
      </c>
      <c r="G70" s="8"/>
      <c r="H70" s="8"/>
      <c r="I70" s="8"/>
      <c r="J70" s="8"/>
    </row>
    <row r="71" spans="1:10" ht="12" customHeight="1">
      <c r="A71" s="160" t="s">
        <v>243</v>
      </c>
      <c r="B71" s="161" t="s">
        <v>244</v>
      </c>
      <c r="G71" s="8"/>
      <c r="H71" s="8"/>
      <c r="I71" s="8"/>
      <c r="J71" s="8"/>
    </row>
    <row r="72" spans="1:10" ht="12" customHeight="1">
      <c r="A72" s="160" t="s">
        <v>23</v>
      </c>
      <c r="B72" s="161" t="s">
        <v>245</v>
      </c>
      <c r="G72" s="8"/>
      <c r="H72" s="8"/>
      <c r="I72" s="8"/>
      <c r="J72" s="8"/>
    </row>
  </sheetData>
  <mergeCells count="3">
    <mergeCell ref="A23:K23"/>
    <mergeCell ref="AD2:AE2"/>
    <mergeCell ref="AB2:AC2"/>
  </mergeCells>
  <hyperlinks>
    <hyperlink ref="A63" location="Inhaltsverzeichnis!A1" display="Link zurück zum Inhaltsverzeichnis"/>
  </hyperlinks>
  <pageMargins left="0.78740157480314965" right="0.78740157480314965" top="0.98425196850393704" bottom="0.47244094488188981" header="0.51181102362204722" footer="0.43307086614173229"/>
  <pageSetup paperSize="9" firstPageNumber="6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Q42" sqref="Q42"/>
    </sheetView>
  </sheetViews>
  <sheetFormatPr baseColWidth="10" defaultRowHeight="12.75"/>
  <sheetData>
    <row r="1" spans="1:7">
      <c r="A1" s="147" t="s">
        <v>214</v>
      </c>
      <c r="B1" s="148"/>
      <c r="C1" s="148"/>
      <c r="D1" s="148"/>
      <c r="E1" s="148"/>
      <c r="F1" s="148"/>
      <c r="G1" s="148"/>
    </row>
    <row r="2" spans="1:7">
      <c r="A2" s="148"/>
      <c r="B2" s="148"/>
      <c r="C2" s="148"/>
      <c r="D2" s="148"/>
      <c r="E2" s="148"/>
      <c r="F2" s="148"/>
      <c r="G2" s="148"/>
    </row>
    <row r="3" spans="1:7">
      <c r="A3" s="148" t="s">
        <v>169</v>
      </c>
      <c r="B3" s="148"/>
      <c r="C3" s="148"/>
      <c r="D3" s="148"/>
      <c r="E3" s="148"/>
      <c r="F3" s="148"/>
      <c r="G3" s="148"/>
    </row>
    <row r="4" spans="1:7">
      <c r="A4" s="148"/>
      <c r="B4" s="148"/>
      <c r="C4" s="148"/>
      <c r="D4" s="148"/>
      <c r="E4" s="148"/>
      <c r="F4" s="148"/>
      <c r="G4" s="148"/>
    </row>
    <row r="5" spans="1:7">
      <c r="A5" s="148" t="s">
        <v>170</v>
      </c>
      <c r="B5" s="148"/>
      <c r="C5" s="148"/>
      <c r="D5" s="148"/>
      <c r="E5" s="148"/>
      <c r="F5" s="148"/>
      <c r="G5" s="148"/>
    </row>
    <row r="6" spans="1:7">
      <c r="A6" s="148" t="s">
        <v>171</v>
      </c>
      <c r="B6" s="148"/>
      <c r="C6" s="148" t="s">
        <v>172</v>
      </c>
      <c r="D6" s="148" t="s">
        <v>173</v>
      </c>
      <c r="E6" s="148"/>
      <c r="F6" s="148"/>
      <c r="G6" s="148"/>
    </row>
    <row r="7" spans="1:7">
      <c r="A7" s="148"/>
      <c r="B7" s="148"/>
      <c r="C7" s="148"/>
      <c r="D7" s="148"/>
      <c r="E7" s="148"/>
      <c r="F7" s="148"/>
      <c r="G7" s="148"/>
    </row>
    <row r="8" spans="1:7">
      <c r="A8" s="148" t="s">
        <v>174</v>
      </c>
      <c r="B8" s="148"/>
      <c r="C8" s="148"/>
      <c r="D8" s="148"/>
      <c r="E8" s="148"/>
      <c r="F8" s="148"/>
      <c r="G8" s="148"/>
    </row>
    <row r="9" spans="1:7">
      <c r="A9" s="148"/>
      <c r="B9" s="148"/>
      <c r="C9" s="148"/>
      <c r="D9" s="148"/>
      <c r="E9" s="148"/>
      <c r="F9" s="148"/>
      <c r="G9" s="148"/>
    </row>
    <row r="10" spans="1:7">
      <c r="A10" s="148" t="s">
        <v>175</v>
      </c>
      <c r="B10" s="148"/>
      <c r="C10" s="148" t="s">
        <v>172</v>
      </c>
      <c r="D10" s="148" t="s">
        <v>176</v>
      </c>
      <c r="E10" s="148"/>
      <c r="F10" s="148"/>
      <c r="G10" s="148"/>
    </row>
    <row r="11" spans="1:7">
      <c r="A11" s="148"/>
      <c r="B11" s="148"/>
      <c r="C11" s="148"/>
      <c r="D11" s="148"/>
      <c r="E11" s="148"/>
      <c r="F11" s="148"/>
      <c r="G11" s="148"/>
    </row>
    <row r="12" spans="1:7">
      <c r="A12" s="148" t="s">
        <v>177</v>
      </c>
      <c r="B12" s="148"/>
      <c r="C12" s="148"/>
      <c r="D12" s="148"/>
      <c r="E12" s="148"/>
      <c r="F12" s="148"/>
      <c r="G12" s="148"/>
    </row>
    <row r="13" spans="1:7">
      <c r="A13" s="148"/>
      <c r="B13" s="148"/>
      <c r="C13" s="148"/>
      <c r="D13" s="148"/>
      <c r="E13" s="148"/>
      <c r="F13" s="148"/>
      <c r="G13" s="148"/>
    </row>
    <row r="14" spans="1:7">
      <c r="A14" s="148" t="s">
        <v>178</v>
      </c>
      <c r="B14" s="148"/>
      <c r="C14" s="148" t="s">
        <v>172</v>
      </c>
      <c r="D14" s="148" t="s">
        <v>179</v>
      </c>
      <c r="E14" s="148"/>
      <c r="F14" s="148" t="s">
        <v>180</v>
      </c>
      <c r="G14" s="148" t="s">
        <v>181</v>
      </c>
    </row>
    <row r="15" spans="1:7">
      <c r="A15" s="148" t="s">
        <v>182</v>
      </c>
      <c r="B15" s="148"/>
      <c r="C15" s="148" t="s">
        <v>172</v>
      </c>
      <c r="D15" s="148" t="s">
        <v>183</v>
      </c>
      <c r="E15" s="148"/>
      <c r="F15" s="149"/>
      <c r="G15" s="149"/>
    </row>
    <row r="16" spans="1:7">
      <c r="A16" s="148" t="s">
        <v>184</v>
      </c>
      <c r="B16" s="148"/>
      <c r="C16" s="148" t="s">
        <v>172</v>
      </c>
      <c r="D16" s="148" t="s">
        <v>185</v>
      </c>
      <c r="E16" s="148"/>
      <c r="F16" s="148"/>
      <c r="G16" s="148"/>
    </row>
    <row r="17" spans="1:7" ht="13.5">
      <c r="A17" s="148"/>
      <c r="B17" s="148"/>
      <c r="C17" s="148" t="s">
        <v>186</v>
      </c>
      <c r="D17" s="150" t="s">
        <v>187</v>
      </c>
      <c r="E17" s="151"/>
      <c r="F17" s="148"/>
      <c r="G17" s="148"/>
    </row>
    <row r="18" spans="1:7" ht="13.5">
      <c r="A18" s="148"/>
      <c r="B18" s="148"/>
      <c r="C18" s="148"/>
      <c r="D18" s="150"/>
      <c r="E18" s="151"/>
      <c r="F18" s="148"/>
      <c r="G18" s="148"/>
    </row>
    <row r="19" spans="1:7" ht="13.5">
      <c r="A19" s="148"/>
      <c r="B19" s="148"/>
      <c r="C19" s="148" t="s">
        <v>188</v>
      </c>
      <c r="D19" s="149"/>
      <c r="E19" s="148" t="s">
        <v>189</v>
      </c>
      <c r="F19" s="151"/>
      <c r="G19" s="148"/>
    </row>
    <row r="20" spans="1:7" ht="13.5">
      <c r="A20" s="148"/>
      <c r="B20" s="148"/>
      <c r="C20" s="148" t="s">
        <v>190</v>
      </c>
      <c r="D20" s="149"/>
      <c r="E20" s="148" t="s">
        <v>191</v>
      </c>
      <c r="F20" s="151"/>
      <c r="G20" s="148"/>
    </row>
    <row r="21" spans="1:7">
      <c r="A21" s="148"/>
      <c r="B21" s="148"/>
      <c r="C21" s="152" t="s">
        <v>192</v>
      </c>
      <c r="D21" s="148"/>
      <c r="E21" s="152" t="s">
        <v>193</v>
      </c>
      <c r="F21" s="148"/>
      <c r="G21" s="148"/>
    </row>
    <row r="22" spans="1:7">
      <c r="A22" s="148"/>
      <c r="B22" s="148"/>
      <c r="C22" s="152" t="s">
        <v>194</v>
      </c>
      <c r="D22" s="148"/>
      <c r="E22" s="152" t="s">
        <v>195</v>
      </c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  <row r="24" spans="1:7">
      <c r="A24" s="148" t="s">
        <v>196</v>
      </c>
      <c r="B24" s="148"/>
      <c r="C24" s="148" t="s">
        <v>172</v>
      </c>
      <c r="D24" s="148" t="s">
        <v>197</v>
      </c>
      <c r="E24" s="148"/>
      <c r="F24" s="148"/>
      <c r="G24" s="148"/>
    </row>
    <row r="25" spans="1:7" ht="13.5">
      <c r="A25" s="148"/>
      <c r="B25" s="148"/>
      <c r="C25" s="148" t="s">
        <v>186</v>
      </c>
      <c r="D25" s="150" t="s">
        <v>198</v>
      </c>
      <c r="E25" s="151"/>
      <c r="F25" s="148"/>
      <c r="G25" s="148"/>
    </row>
    <row r="26" spans="1:7">
      <c r="A26" s="148"/>
      <c r="B26" s="148"/>
      <c r="C26" s="148"/>
      <c r="D26" s="148"/>
      <c r="E26" s="148"/>
      <c r="F26" s="148"/>
      <c r="G26" s="148"/>
    </row>
    <row r="27" spans="1:7">
      <c r="A27" s="148" t="s">
        <v>199</v>
      </c>
      <c r="B27" s="148"/>
      <c r="C27" s="148" t="s">
        <v>200</v>
      </c>
      <c r="D27" s="148"/>
      <c r="E27" s="148"/>
      <c r="F27" s="148"/>
      <c r="G27" s="148"/>
    </row>
    <row r="28" spans="1:7">
      <c r="A28" s="148" t="s">
        <v>201</v>
      </c>
      <c r="B28" s="148"/>
      <c r="C28" s="148" t="s">
        <v>202</v>
      </c>
      <c r="D28" s="148"/>
      <c r="E28" s="148"/>
      <c r="F28" s="148"/>
      <c r="G28" s="148"/>
    </row>
    <row r="29" spans="1:7" ht="13.5">
      <c r="A29" s="148"/>
      <c r="B29" s="148"/>
      <c r="C29" s="148" t="s">
        <v>172</v>
      </c>
      <c r="D29" s="148" t="s">
        <v>203</v>
      </c>
      <c r="E29" s="151"/>
      <c r="F29" s="148"/>
      <c r="G29" s="148"/>
    </row>
    <row r="30" spans="1:7" ht="13.5">
      <c r="A30" s="148"/>
      <c r="B30" s="148"/>
      <c r="C30" s="148" t="s">
        <v>186</v>
      </c>
      <c r="D30" s="150" t="s">
        <v>204</v>
      </c>
      <c r="E30" s="151"/>
      <c r="F30" s="148"/>
      <c r="G30" s="148"/>
    </row>
    <row r="31" spans="1:7">
      <c r="A31" s="148"/>
      <c r="B31" s="148"/>
      <c r="C31" s="148"/>
      <c r="D31" s="148"/>
      <c r="E31" s="148"/>
      <c r="F31" s="148"/>
      <c r="G31" s="148"/>
    </row>
    <row r="32" spans="1:7">
      <c r="A32" s="148" t="s">
        <v>205</v>
      </c>
      <c r="B32" s="148"/>
      <c r="C32" s="148" t="s">
        <v>206</v>
      </c>
      <c r="D32" s="148"/>
      <c r="E32" s="148"/>
      <c r="F32" s="148"/>
      <c r="G32" s="148"/>
    </row>
    <row r="33" spans="1:7">
      <c r="A33" s="148"/>
      <c r="B33" s="148"/>
      <c r="C33" s="148"/>
      <c r="D33" s="148"/>
      <c r="E33" s="148"/>
      <c r="F33" s="148"/>
      <c r="G33" s="148"/>
    </row>
    <row r="34" spans="1:7">
      <c r="A34" s="153" t="s">
        <v>207</v>
      </c>
      <c r="B34" s="148" t="s">
        <v>208</v>
      </c>
      <c r="C34" s="148"/>
      <c r="D34" s="148"/>
      <c r="E34" s="148"/>
      <c r="F34" s="148"/>
      <c r="G34" s="148"/>
    </row>
    <row r="35" spans="1:7">
      <c r="A35" s="148"/>
      <c r="B35" s="148" t="s">
        <v>209</v>
      </c>
      <c r="C35" s="148"/>
      <c r="D35" s="148"/>
      <c r="E35" s="148"/>
      <c r="F35" s="148"/>
      <c r="G35" s="148"/>
    </row>
    <row r="36" spans="1:7">
      <c r="A36" s="148"/>
      <c r="B36" s="148"/>
      <c r="C36" s="148"/>
      <c r="D36" s="148"/>
      <c r="E36" s="148"/>
      <c r="F36" s="148"/>
      <c r="G36" s="148"/>
    </row>
    <row r="37" spans="1:7">
      <c r="A37" s="148" t="s">
        <v>210</v>
      </c>
      <c r="B37" s="148"/>
      <c r="C37" s="148" t="s">
        <v>213</v>
      </c>
      <c r="D37" s="149"/>
      <c r="E37" s="149"/>
      <c r="F37" s="148"/>
      <c r="G37" s="148"/>
    </row>
    <row r="38" spans="1:7">
      <c r="A38" s="148"/>
      <c r="B38" s="148"/>
      <c r="C38" s="148"/>
      <c r="D38" s="149"/>
      <c r="E38" s="149"/>
      <c r="F38" s="148"/>
      <c r="G38" s="148"/>
    </row>
    <row r="39" spans="1:7">
      <c r="A39" s="148" t="s">
        <v>211</v>
      </c>
      <c r="B39" s="148"/>
      <c r="C39" s="148" t="s">
        <v>212</v>
      </c>
      <c r="D39" s="149"/>
      <c r="E39" s="149"/>
      <c r="F39" s="148"/>
      <c r="G39" s="148"/>
    </row>
  </sheetData>
  <hyperlinks>
    <hyperlink ref="D25" r:id="rId1"/>
    <hyperlink ref="D30" r:id="rId2"/>
    <hyperlink ref="D17" r:id="rId3"/>
  </hyperlinks>
  <pageMargins left="0.7" right="0.7" top="0.78740157499999996" bottom="0.78740157499999996" header="0.3" footer="0.3"/>
  <pageSetup paperSize="9"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zoomScaleNormal="100" zoomScaleSheetLayoutView="100" workbookViewId="0"/>
  </sheetViews>
  <sheetFormatPr baseColWidth="10" defaultColWidth="11.5703125" defaultRowHeight="12.75" outlineLevelRow="2"/>
  <cols>
    <col min="1" max="1" width="7.42578125" style="8" customWidth="1"/>
    <col min="2" max="12" width="7.28515625" style="8" customWidth="1"/>
    <col min="13" max="17" width="7.7109375" style="8" customWidth="1"/>
    <col min="18" max="22" width="8" style="8" customWidth="1"/>
    <col min="23" max="23" width="7.7109375" style="8" customWidth="1"/>
    <col min="24" max="16384" width="11.5703125" style="8"/>
  </cols>
  <sheetData>
    <row r="1" spans="1:34" ht="23.25" customHeight="1">
      <c r="A1" s="140" t="s">
        <v>140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4" ht="12.75" customHeight="1">
      <c r="A2" s="167" t="s">
        <v>21</v>
      </c>
      <c r="B2" s="164" t="s">
        <v>9</v>
      </c>
      <c r="C2" s="164" t="s">
        <v>0</v>
      </c>
      <c r="D2" s="164" t="s">
        <v>1</v>
      </c>
      <c r="E2" s="164" t="s">
        <v>10</v>
      </c>
      <c r="F2" s="164" t="s">
        <v>2</v>
      </c>
      <c r="G2" s="164" t="s">
        <v>3</v>
      </c>
      <c r="H2" s="164" t="s">
        <v>4</v>
      </c>
      <c r="I2" s="164" t="s">
        <v>11</v>
      </c>
      <c r="J2" s="164" t="s">
        <v>12</v>
      </c>
      <c r="K2" s="164" t="s">
        <v>13</v>
      </c>
      <c r="L2" s="171" t="s">
        <v>14</v>
      </c>
      <c r="M2" s="174" t="s">
        <v>5</v>
      </c>
      <c r="N2" s="163" t="s">
        <v>6</v>
      </c>
      <c r="O2" s="163" t="s">
        <v>15</v>
      </c>
      <c r="P2" s="163" t="s">
        <v>16</v>
      </c>
      <c r="Q2" s="163" t="s">
        <v>7</v>
      </c>
      <c r="R2" s="163" t="s">
        <v>17</v>
      </c>
      <c r="S2" s="163" t="s">
        <v>18</v>
      </c>
      <c r="T2" s="163"/>
      <c r="U2" s="163"/>
      <c r="V2" s="163"/>
      <c r="W2" s="170" t="s">
        <v>21</v>
      </c>
    </row>
    <row r="3" spans="1:34">
      <c r="A3" s="168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72"/>
      <c r="M3" s="174"/>
      <c r="N3" s="163"/>
      <c r="O3" s="163"/>
      <c r="P3" s="163"/>
      <c r="Q3" s="163"/>
      <c r="R3" s="163"/>
      <c r="S3" s="163" t="s">
        <v>107</v>
      </c>
      <c r="T3" s="163"/>
      <c r="U3" s="163" t="s">
        <v>108</v>
      </c>
      <c r="V3" s="163"/>
      <c r="W3" s="170"/>
    </row>
    <row r="4" spans="1:34" ht="21.95" customHeight="1">
      <c r="A4" s="169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73"/>
      <c r="M4" s="174"/>
      <c r="N4" s="163"/>
      <c r="O4" s="163"/>
      <c r="P4" s="163"/>
      <c r="Q4" s="163"/>
      <c r="R4" s="163"/>
      <c r="S4" s="11" t="s">
        <v>19</v>
      </c>
      <c r="T4" s="11" t="s">
        <v>20</v>
      </c>
      <c r="U4" s="11" t="s">
        <v>19</v>
      </c>
      <c r="V4" s="11" t="s">
        <v>20</v>
      </c>
      <c r="W4" s="170"/>
    </row>
    <row r="5" spans="1:34" ht="12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5"/>
    </row>
    <row r="6" spans="1:34" ht="12" customHeight="1">
      <c r="A6" s="126" t="s">
        <v>86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6"/>
    </row>
    <row r="7" spans="1:34" ht="12" customHeight="1">
      <c r="A7" s="17">
        <v>1991</v>
      </c>
      <c r="B7" s="18">
        <v>5175.085</v>
      </c>
      <c r="C7" s="18">
        <v>6060.0039999999999</v>
      </c>
      <c r="D7" s="18">
        <v>1706.011</v>
      </c>
      <c r="E7" s="18">
        <v>1191.0260000000001</v>
      </c>
      <c r="F7" s="18">
        <v>397.86099999999999</v>
      </c>
      <c r="G7" s="18">
        <v>1022.9349999999999</v>
      </c>
      <c r="H7" s="18">
        <v>2958.4740000000002</v>
      </c>
      <c r="I7" s="18">
        <v>836.072</v>
      </c>
      <c r="J7" s="18">
        <v>3300.7</v>
      </c>
      <c r="K7" s="18">
        <v>8072.8119999999999</v>
      </c>
      <c r="L7" s="18">
        <v>1684.181</v>
      </c>
      <c r="M7" s="18">
        <v>484.09199999999998</v>
      </c>
      <c r="N7" s="18">
        <v>2257.0659999999998</v>
      </c>
      <c r="O7" s="18">
        <v>1277.8520000000001</v>
      </c>
      <c r="P7" s="18">
        <v>1221.2449999999999</v>
      </c>
      <c r="Q7" s="18">
        <v>1227.5840000000001</v>
      </c>
      <c r="R7" s="18">
        <v>38873.000000000007</v>
      </c>
      <c r="S7" s="18">
        <v>30377.388999999999</v>
      </c>
      <c r="T7" s="18">
        <v>32083.400000000005</v>
      </c>
      <c r="U7" s="18">
        <v>6789.5999999999995</v>
      </c>
      <c r="V7" s="18">
        <v>8495.6110000000008</v>
      </c>
      <c r="W7" s="16">
        <v>1991</v>
      </c>
      <c r="X7" s="9"/>
      <c r="Y7" s="19"/>
      <c r="AC7" s="19"/>
      <c r="AD7" s="19"/>
      <c r="AE7" s="19"/>
      <c r="AF7" s="19"/>
      <c r="AG7" s="19"/>
      <c r="AH7" s="19"/>
    </row>
    <row r="8" spans="1:34" ht="12" customHeight="1" outlineLevel="1">
      <c r="A8" s="17">
        <v>1992</v>
      </c>
      <c r="B8" s="18">
        <v>5231.1660000000002</v>
      </c>
      <c r="C8" s="18">
        <v>6139.3490000000002</v>
      </c>
      <c r="D8" s="18">
        <v>1678.636</v>
      </c>
      <c r="E8" s="18">
        <v>1063.011</v>
      </c>
      <c r="F8" s="18">
        <v>402.74200000000002</v>
      </c>
      <c r="G8" s="18">
        <v>1038.7550000000001</v>
      </c>
      <c r="H8" s="18">
        <v>2998.7849999999999</v>
      </c>
      <c r="I8" s="18">
        <v>752.59500000000003</v>
      </c>
      <c r="J8" s="18">
        <v>3348.89</v>
      </c>
      <c r="K8" s="18">
        <v>8146.2520000000004</v>
      </c>
      <c r="L8" s="18">
        <v>1695.029</v>
      </c>
      <c r="M8" s="18">
        <v>485.86200000000002</v>
      </c>
      <c r="N8" s="18">
        <v>1968.5989999999999</v>
      </c>
      <c r="O8" s="18">
        <v>1133.8499999999999</v>
      </c>
      <c r="P8" s="18">
        <v>1231.8869999999999</v>
      </c>
      <c r="Q8" s="18">
        <v>1046.5920000000001</v>
      </c>
      <c r="R8" s="18">
        <v>38362</v>
      </c>
      <c r="S8" s="18">
        <v>30718.716999999997</v>
      </c>
      <c r="T8" s="18">
        <v>32397.352999999999</v>
      </c>
      <c r="U8" s="18">
        <v>5964.6470000000008</v>
      </c>
      <c r="V8" s="18">
        <v>7643.2830000000013</v>
      </c>
      <c r="W8" s="16">
        <v>1992</v>
      </c>
      <c r="X8" s="9"/>
      <c r="Y8" s="19"/>
      <c r="AC8" s="19"/>
      <c r="AD8" s="19"/>
      <c r="AE8" s="19"/>
      <c r="AF8" s="19"/>
      <c r="AG8" s="19"/>
    </row>
    <row r="9" spans="1:34" ht="12" customHeight="1" outlineLevel="1">
      <c r="A9" s="17">
        <v>1993</v>
      </c>
      <c r="B9" s="18">
        <v>5149.9129999999996</v>
      </c>
      <c r="C9" s="18">
        <v>6088.0929999999998</v>
      </c>
      <c r="D9" s="18">
        <v>1670.749</v>
      </c>
      <c r="E9" s="18">
        <v>1031.5609999999999</v>
      </c>
      <c r="F9" s="18">
        <v>397.755</v>
      </c>
      <c r="G9" s="18">
        <v>1033.1310000000001</v>
      </c>
      <c r="H9" s="18">
        <v>2971.1039999999998</v>
      </c>
      <c r="I9" s="18">
        <v>738.49400000000003</v>
      </c>
      <c r="J9" s="18">
        <v>3331.16</v>
      </c>
      <c r="K9" s="18">
        <v>8037.701</v>
      </c>
      <c r="L9" s="18">
        <v>1676.154</v>
      </c>
      <c r="M9" s="18">
        <v>478.28699999999998</v>
      </c>
      <c r="N9" s="18">
        <v>1908.45</v>
      </c>
      <c r="O9" s="18">
        <v>1106.8920000000001</v>
      </c>
      <c r="P9" s="18">
        <v>1221.4829999999999</v>
      </c>
      <c r="Q9" s="18">
        <v>1024.0730000000001</v>
      </c>
      <c r="R9" s="18">
        <v>37864.999999999993</v>
      </c>
      <c r="S9" s="18">
        <v>30384.780999999995</v>
      </c>
      <c r="T9" s="18">
        <v>32055.53</v>
      </c>
      <c r="U9" s="18">
        <v>5809.47</v>
      </c>
      <c r="V9" s="18">
        <v>7480.2190000000001</v>
      </c>
      <c r="W9" s="16">
        <v>1993</v>
      </c>
      <c r="X9" s="9"/>
      <c r="Y9" s="19"/>
      <c r="AC9" s="19"/>
      <c r="AD9" s="19"/>
      <c r="AE9" s="19"/>
      <c r="AF9" s="19"/>
      <c r="AG9" s="19"/>
    </row>
    <row r="10" spans="1:34" ht="12" customHeight="1" outlineLevel="1">
      <c r="A10" s="17">
        <v>1994</v>
      </c>
      <c r="B10" s="18">
        <v>5104.8180000000002</v>
      </c>
      <c r="C10" s="18">
        <v>6087.665</v>
      </c>
      <c r="D10" s="18">
        <v>1659.9169999999999</v>
      </c>
      <c r="E10" s="18">
        <v>1063.4259999999999</v>
      </c>
      <c r="F10" s="18">
        <v>393.55</v>
      </c>
      <c r="G10" s="18">
        <v>1031.3710000000001</v>
      </c>
      <c r="H10" s="18">
        <v>2956.3130000000001</v>
      </c>
      <c r="I10" s="18">
        <v>761.74199999999996</v>
      </c>
      <c r="J10" s="18">
        <v>3341.6860000000001</v>
      </c>
      <c r="K10" s="18">
        <v>7960.6890000000003</v>
      </c>
      <c r="L10" s="18">
        <v>1676.367</v>
      </c>
      <c r="M10" s="18">
        <v>477.04300000000001</v>
      </c>
      <c r="N10" s="18">
        <v>1963.9190000000001</v>
      </c>
      <c r="O10" s="18">
        <v>1130.241</v>
      </c>
      <c r="P10" s="18">
        <v>1220.326</v>
      </c>
      <c r="Q10" s="18">
        <v>1051.9269999999999</v>
      </c>
      <c r="R10" s="18">
        <v>37881</v>
      </c>
      <c r="S10" s="18">
        <v>30249.827999999998</v>
      </c>
      <c r="T10" s="18">
        <v>31909.744999999999</v>
      </c>
      <c r="U10" s="18">
        <v>5971.2549999999992</v>
      </c>
      <c r="V10" s="18">
        <v>7631.1719999999996</v>
      </c>
      <c r="W10" s="16">
        <v>1994</v>
      </c>
      <c r="X10" s="9"/>
      <c r="Y10" s="19"/>
      <c r="AC10" s="19"/>
      <c r="AD10" s="19"/>
      <c r="AE10" s="19"/>
      <c r="AF10" s="19"/>
      <c r="AG10" s="19"/>
    </row>
    <row r="11" spans="1:34" ht="12" customHeight="1">
      <c r="A11" s="17">
        <v>1995</v>
      </c>
      <c r="B11" s="18">
        <v>5116.991</v>
      </c>
      <c r="C11" s="18">
        <v>6092.4639999999999</v>
      </c>
      <c r="D11" s="18">
        <v>1661.5630000000001</v>
      </c>
      <c r="E11" s="18">
        <v>1088.752</v>
      </c>
      <c r="F11" s="18">
        <v>384.94</v>
      </c>
      <c r="G11" s="18">
        <v>1020.427</v>
      </c>
      <c r="H11" s="18">
        <v>2952.42</v>
      </c>
      <c r="I11" s="18">
        <v>784.327</v>
      </c>
      <c r="J11" s="18">
        <v>3377.8620000000001</v>
      </c>
      <c r="K11" s="18">
        <v>7935.0330000000004</v>
      </c>
      <c r="L11" s="18">
        <v>1687.34</v>
      </c>
      <c r="M11" s="18">
        <v>480.34500000000003</v>
      </c>
      <c r="N11" s="18">
        <v>2020.482</v>
      </c>
      <c r="O11" s="18">
        <v>1149.048</v>
      </c>
      <c r="P11" s="18">
        <v>1228.136</v>
      </c>
      <c r="Q11" s="18">
        <v>1065.8699999999999</v>
      </c>
      <c r="R11" s="18">
        <v>38046.000000000007</v>
      </c>
      <c r="S11" s="18">
        <v>30275.957999999999</v>
      </c>
      <c r="T11" s="18">
        <v>31937.521000000001</v>
      </c>
      <c r="U11" s="18">
        <v>6108.4789999999994</v>
      </c>
      <c r="V11" s="18">
        <v>7770.0419999999995</v>
      </c>
      <c r="W11" s="16">
        <v>1995</v>
      </c>
      <c r="X11" s="9"/>
      <c r="Y11" s="19"/>
      <c r="AC11" s="19"/>
      <c r="AD11" s="19"/>
      <c r="AE11" s="19"/>
      <c r="AF11" s="19"/>
      <c r="AG11" s="19"/>
    </row>
    <row r="12" spans="1:34" ht="12" customHeight="1" outlineLevel="1">
      <c r="A12" s="17">
        <v>1996</v>
      </c>
      <c r="B12" s="18">
        <v>5153.0460000000003</v>
      </c>
      <c r="C12" s="18">
        <v>6082.1059999999998</v>
      </c>
      <c r="D12" s="18">
        <v>1635.6790000000001</v>
      </c>
      <c r="E12" s="18">
        <v>1087.4739999999999</v>
      </c>
      <c r="F12" s="18">
        <v>379.625</v>
      </c>
      <c r="G12" s="18">
        <v>1013.8339999999999</v>
      </c>
      <c r="H12" s="18">
        <v>2966.2440000000001</v>
      </c>
      <c r="I12" s="18">
        <v>776.63499999999999</v>
      </c>
      <c r="J12" s="18">
        <v>3379.114</v>
      </c>
      <c r="K12" s="18">
        <v>7972.652</v>
      </c>
      <c r="L12" s="18">
        <v>1695.9780000000001</v>
      </c>
      <c r="M12" s="18">
        <v>482.34300000000002</v>
      </c>
      <c r="N12" s="18">
        <v>2020.819</v>
      </c>
      <c r="O12" s="18">
        <v>1129.6130000000001</v>
      </c>
      <c r="P12" s="18">
        <v>1233.6659999999999</v>
      </c>
      <c r="Q12" s="18">
        <v>1053.172</v>
      </c>
      <c r="R12" s="18">
        <v>38061.999999999993</v>
      </c>
      <c r="S12" s="18">
        <v>30358.608</v>
      </c>
      <c r="T12" s="18">
        <v>31994.287000000004</v>
      </c>
      <c r="U12" s="18">
        <v>6067.7129999999997</v>
      </c>
      <c r="V12" s="18">
        <v>7703.3919999999998</v>
      </c>
      <c r="W12" s="16">
        <v>1996</v>
      </c>
      <c r="X12" s="9"/>
      <c r="Y12" s="19"/>
      <c r="AC12" s="19"/>
      <c r="AD12" s="19"/>
      <c r="AE12" s="19"/>
      <c r="AF12" s="19"/>
      <c r="AG12" s="19"/>
    </row>
    <row r="13" spans="1:34" ht="12" customHeight="1" outlineLevel="1">
      <c r="A13" s="17">
        <v>1997</v>
      </c>
      <c r="B13" s="18">
        <v>5181.1350000000002</v>
      </c>
      <c r="C13" s="18">
        <v>6089.55</v>
      </c>
      <c r="D13" s="18">
        <v>1601.287</v>
      </c>
      <c r="E13" s="18">
        <v>1087.5509999999999</v>
      </c>
      <c r="F13" s="18">
        <v>381.22500000000002</v>
      </c>
      <c r="G13" s="18">
        <v>1007.561</v>
      </c>
      <c r="H13" s="18">
        <v>2962.2249999999999</v>
      </c>
      <c r="I13" s="18">
        <v>763.798</v>
      </c>
      <c r="J13" s="18">
        <v>3385.5819999999999</v>
      </c>
      <c r="K13" s="18">
        <v>8027.732</v>
      </c>
      <c r="L13" s="18">
        <v>1698.9</v>
      </c>
      <c r="M13" s="18">
        <v>482.33199999999999</v>
      </c>
      <c r="N13" s="18">
        <v>1994.09</v>
      </c>
      <c r="O13" s="18">
        <v>1107.51</v>
      </c>
      <c r="P13" s="18">
        <v>1231.771</v>
      </c>
      <c r="Q13" s="18">
        <v>1042.751</v>
      </c>
      <c r="R13" s="18">
        <v>38044.999999999993</v>
      </c>
      <c r="S13" s="18">
        <v>30448.013000000003</v>
      </c>
      <c r="T13" s="18">
        <v>32049.3</v>
      </c>
      <c r="U13" s="18">
        <v>5995.7</v>
      </c>
      <c r="V13" s="18">
        <v>7596.9870000000001</v>
      </c>
      <c r="W13" s="16">
        <v>1997</v>
      </c>
      <c r="X13" s="9"/>
      <c r="Y13" s="19"/>
      <c r="AC13" s="19"/>
      <c r="AD13" s="19"/>
      <c r="AE13" s="19"/>
      <c r="AF13" s="19"/>
      <c r="AG13" s="19"/>
    </row>
    <row r="14" spans="1:34" ht="12" customHeight="1" outlineLevel="1">
      <c r="A14" s="17">
        <v>1998</v>
      </c>
      <c r="B14" s="18">
        <v>5252.9579999999996</v>
      </c>
      <c r="C14" s="18">
        <v>6212.85</v>
      </c>
      <c r="D14" s="18">
        <v>1589.1569999999999</v>
      </c>
      <c r="E14" s="18">
        <v>1082.924</v>
      </c>
      <c r="F14" s="18">
        <v>379.27600000000001</v>
      </c>
      <c r="G14" s="18">
        <v>1018.299</v>
      </c>
      <c r="H14" s="18">
        <v>2991.3510000000001</v>
      </c>
      <c r="I14" s="18">
        <v>760.51099999999997</v>
      </c>
      <c r="J14" s="18">
        <v>3411.54</v>
      </c>
      <c r="K14" s="18">
        <v>8185.5919999999996</v>
      </c>
      <c r="L14" s="18">
        <v>1725.096</v>
      </c>
      <c r="M14" s="18">
        <v>490.94400000000002</v>
      </c>
      <c r="N14" s="18">
        <v>1993.355</v>
      </c>
      <c r="O14" s="18">
        <v>1104.4749999999999</v>
      </c>
      <c r="P14" s="18">
        <v>1235.7809999999999</v>
      </c>
      <c r="Q14" s="18">
        <v>1065.8910000000001</v>
      </c>
      <c r="R14" s="18">
        <v>38500.000000000007</v>
      </c>
      <c r="S14" s="18">
        <v>30903.687000000002</v>
      </c>
      <c r="T14" s="18">
        <v>32492.844000000001</v>
      </c>
      <c r="U14" s="18">
        <v>6007.155999999999</v>
      </c>
      <c r="V14" s="18">
        <v>7596.3130000000001</v>
      </c>
      <c r="W14" s="16">
        <v>1998</v>
      </c>
      <c r="X14" s="9"/>
      <c r="Y14" s="19"/>
      <c r="AC14" s="19"/>
      <c r="AD14" s="19"/>
      <c r="AE14" s="19"/>
      <c r="AF14" s="19"/>
      <c r="AG14" s="19"/>
    </row>
    <row r="15" spans="1:34" ht="12" customHeight="1" outlineLevel="1">
      <c r="A15" s="17">
        <v>1999</v>
      </c>
      <c r="B15" s="18">
        <v>5339.7129999999997</v>
      </c>
      <c r="C15" s="18">
        <v>6323.808</v>
      </c>
      <c r="D15" s="18">
        <v>1587.865</v>
      </c>
      <c r="E15" s="18">
        <v>1088.171</v>
      </c>
      <c r="F15" s="18">
        <v>383.02699999999999</v>
      </c>
      <c r="G15" s="18">
        <v>1032.105</v>
      </c>
      <c r="H15" s="18">
        <v>3040.3649999999998</v>
      </c>
      <c r="I15" s="18">
        <v>767.42200000000003</v>
      </c>
      <c r="J15" s="18">
        <v>3485.4450000000002</v>
      </c>
      <c r="K15" s="18">
        <v>8367.0169999999998</v>
      </c>
      <c r="L15" s="18">
        <v>1760.3209999999999</v>
      </c>
      <c r="M15" s="18">
        <v>503.93200000000002</v>
      </c>
      <c r="N15" s="18">
        <v>2005.8889999999999</v>
      </c>
      <c r="O15" s="18">
        <v>1093.8699999999999</v>
      </c>
      <c r="P15" s="18">
        <v>1258.827</v>
      </c>
      <c r="Q15" s="18">
        <v>1087.223</v>
      </c>
      <c r="R15" s="18">
        <v>39125</v>
      </c>
      <c r="S15" s="18">
        <v>31494.560000000001</v>
      </c>
      <c r="T15" s="18">
        <v>33082.425000000003</v>
      </c>
      <c r="U15" s="18">
        <v>6042.5749999999998</v>
      </c>
      <c r="V15" s="18">
        <v>7630.44</v>
      </c>
      <c r="W15" s="16">
        <v>1999</v>
      </c>
      <c r="X15" s="9"/>
      <c r="Y15" s="19"/>
      <c r="AC15" s="19"/>
      <c r="AD15" s="19"/>
      <c r="AE15" s="19"/>
      <c r="AF15" s="19"/>
      <c r="AG15" s="19"/>
    </row>
    <row r="16" spans="1:34" ht="12" customHeight="1">
      <c r="A16" s="17">
        <v>2000</v>
      </c>
      <c r="B16" s="18">
        <v>5503.5940000000001</v>
      </c>
      <c r="C16" s="18">
        <v>6460.1909999999998</v>
      </c>
      <c r="D16" s="18">
        <v>1619.1389999999999</v>
      </c>
      <c r="E16" s="18">
        <v>1089.825</v>
      </c>
      <c r="F16" s="18">
        <v>394.52</v>
      </c>
      <c r="G16" s="18">
        <v>1052.615</v>
      </c>
      <c r="H16" s="18">
        <v>3120.4879999999998</v>
      </c>
      <c r="I16" s="18">
        <v>767.26800000000003</v>
      </c>
      <c r="J16" s="18">
        <v>3585.134</v>
      </c>
      <c r="K16" s="18">
        <v>8618.5130000000008</v>
      </c>
      <c r="L16" s="18">
        <v>1808.7829999999999</v>
      </c>
      <c r="M16" s="18">
        <v>517.72</v>
      </c>
      <c r="N16" s="18">
        <v>2001.2080000000001</v>
      </c>
      <c r="O16" s="18">
        <v>1071.7139999999999</v>
      </c>
      <c r="P16" s="18">
        <v>1285.4169999999999</v>
      </c>
      <c r="Q16" s="18">
        <v>1079.8710000000001</v>
      </c>
      <c r="R16" s="18">
        <v>39976</v>
      </c>
      <c r="S16" s="18">
        <v>32346.975000000002</v>
      </c>
      <c r="T16" s="18">
        <v>33966.113999999994</v>
      </c>
      <c r="U16" s="18">
        <v>6009.8860000000004</v>
      </c>
      <c r="V16" s="18">
        <v>7629.0250000000005</v>
      </c>
      <c r="W16" s="16">
        <v>2000</v>
      </c>
      <c r="X16" s="9"/>
      <c r="Y16" s="19"/>
      <c r="AC16" s="19"/>
      <c r="AD16" s="19"/>
      <c r="AE16" s="19"/>
      <c r="AF16" s="19"/>
      <c r="AG16" s="19"/>
    </row>
    <row r="17" spans="1:33" ht="12" customHeight="1" outlineLevel="1">
      <c r="A17" s="17">
        <v>2001</v>
      </c>
      <c r="B17" s="18">
        <v>5547.6970000000001</v>
      </c>
      <c r="C17" s="18">
        <v>6495.9539999999997</v>
      </c>
      <c r="D17" s="18">
        <v>1599.9069999999999</v>
      </c>
      <c r="E17" s="18">
        <v>1063.9459999999999</v>
      </c>
      <c r="F17" s="18">
        <v>396.02499999999998</v>
      </c>
      <c r="G17" s="18">
        <v>1060.2059999999999</v>
      </c>
      <c r="H17" s="18">
        <v>3130.2040000000002</v>
      </c>
      <c r="I17" s="18">
        <v>749.61199999999997</v>
      </c>
      <c r="J17" s="18">
        <v>3571.23</v>
      </c>
      <c r="K17" s="18">
        <v>8580.4110000000001</v>
      </c>
      <c r="L17" s="18">
        <v>1810.7470000000001</v>
      </c>
      <c r="M17" s="18">
        <v>515.173</v>
      </c>
      <c r="N17" s="18">
        <v>1955.2149999999999</v>
      </c>
      <c r="O17" s="18">
        <v>1043.1420000000001</v>
      </c>
      <c r="P17" s="18">
        <v>1288.067</v>
      </c>
      <c r="Q17" s="18">
        <v>1057.4639999999999</v>
      </c>
      <c r="R17" s="18">
        <v>39865</v>
      </c>
      <c r="S17" s="18">
        <v>32395.713999999996</v>
      </c>
      <c r="T17" s="18">
        <v>33995.620999999999</v>
      </c>
      <c r="U17" s="18">
        <v>5869.3789999999999</v>
      </c>
      <c r="V17" s="18">
        <v>7469.2860000000001</v>
      </c>
      <c r="W17" s="16">
        <v>2001</v>
      </c>
      <c r="X17" s="9"/>
      <c r="Y17" s="19"/>
      <c r="AC17" s="19"/>
      <c r="AD17" s="19"/>
      <c r="AE17" s="19"/>
      <c r="AF17" s="19"/>
      <c r="AG17" s="19"/>
    </row>
    <row r="18" spans="1:33" ht="12" customHeight="1" outlineLevel="1">
      <c r="A18" s="17">
        <v>2002</v>
      </c>
      <c r="B18" s="18">
        <v>5547.1189999999997</v>
      </c>
      <c r="C18" s="18">
        <v>6477.1189999999997</v>
      </c>
      <c r="D18" s="18">
        <v>1573.395</v>
      </c>
      <c r="E18" s="18">
        <v>1043.0360000000001</v>
      </c>
      <c r="F18" s="18">
        <v>395.36399999999998</v>
      </c>
      <c r="G18" s="18">
        <v>1052.989</v>
      </c>
      <c r="H18" s="18">
        <v>3119.049</v>
      </c>
      <c r="I18" s="18">
        <v>740.22500000000002</v>
      </c>
      <c r="J18" s="18">
        <v>3575.1790000000001</v>
      </c>
      <c r="K18" s="18">
        <v>8544.5529999999999</v>
      </c>
      <c r="L18" s="18">
        <v>1819.655</v>
      </c>
      <c r="M18" s="18">
        <v>513.47299999999996</v>
      </c>
      <c r="N18" s="18">
        <v>1933.1669999999999</v>
      </c>
      <c r="O18" s="18">
        <v>1025.066</v>
      </c>
      <c r="P18" s="18">
        <v>1279.059</v>
      </c>
      <c r="Q18" s="18">
        <v>1035.5519999999999</v>
      </c>
      <c r="R18" s="18">
        <v>39674</v>
      </c>
      <c r="S18" s="18">
        <v>32323.559000000001</v>
      </c>
      <c r="T18" s="18">
        <v>33896.953999999998</v>
      </c>
      <c r="U18" s="18">
        <v>5777.0459999999994</v>
      </c>
      <c r="V18" s="18">
        <v>7350.4409999999998</v>
      </c>
      <c r="W18" s="16">
        <v>2002</v>
      </c>
      <c r="X18" s="9"/>
      <c r="Y18" s="19"/>
      <c r="AC18" s="19"/>
      <c r="AD18" s="19"/>
      <c r="AE18" s="19"/>
      <c r="AF18" s="19"/>
      <c r="AG18" s="19"/>
    </row>
    <row r="19" spans="1:33" ht="12" customHeight="1" outlineLevel="1">
      <c r="A19" s="17">
        <v>2003</v>
      </c>
      <c r="B19" s="18">
        <v>5492.6620000000003</v>
      </c>
      <c r="C19" s="18">
        <v>6398.3580000000002</v>
      </c>
      <c r="D19" s="18">
        <v>1550.9169999999999</v>
      </c>
      <c r="E19" s="18">
        <v>1026.8800000000001</v>
      </c>
      <c r="F19" s="18">
        <v>392.58499999999998</v>
      </c>
      <c r="G19" s="18">
        <v>1041.6279999999999</v>
      </c>
      <c r="H19" s="18">
        <v>3076.6439999999998</v>
      </c>
      <c r="I19" s="18">
        <v>726.79300000000001</v>
      </c>
      <c r="J19" s="18">
        <v>3558.3119999999999</v>
      </c>
      <c r="K19" s="18">
        <v>8458.4169999999995</v>
      </c>
      <c r="L19" s="18">
        <v>1804.2429999999999</v>
      </c>
      <c r="M19" s="18">
        <v>510.96499999999997</v>
      </c>
      <c r="N19" s="18">
        <v>1922.9559999999999</v>
      </c>
      <c r="O19" s="18">
        <v>1012.288</v>
      </c>
      <c r="P19" s="18">
        <v>1260.548</v>
      </c>
      <c r="Q19" s="18">
        <v>1011.804</v>
      </c>
      <c r="R19" s="18">
        <v>39246</v>
      </c>
      <c r="S19" s="18">
        <v>31994.361999999997</v>
      </c>
      <c r="T19" s="18">
        <v>33545.279000000002</v>
      </c>
      <c r="U19" s="18">
        <v>5700.7209999999995</v>
      </c>
      <c r="V19" s="18">
        <v>7251.6380000000008</v>
      </c>
      <c r="W19" s="16">
        <v>2003</v>
      </c>
      <c r="X19" s="9"/>
      <c r="Y19" s="19"/>
      <c r="AC19" s="19"/>
      <c r="AD19" s="19"/>
      <c r="AE19" s="19"/>
      <c r="AF19" s="19"/>
      <c r="AG19" s="19"/>
    </row>
    <row r="20" spans="1:33" ht="12" customHeight="1" outlineLevel="1">
      <c r="A20" s="17">
        <v>2004</v>
      </c>
      <c r="B20" s="18">
        <v>5503.7089999999998</v>
      </c>
      <c r="C20" s="18">
        <v>6398.7719999999999</v>
      </c>
      <c r="D20" s="18">
        <v>1559.471</v>
      </c>
      <c r="E20" s="18">
        <v>1029.5550000000001</v>
      </c>
      <c r="F20" s="18">
        <v>394.35500000000002</v>
      </c>
      <c r="G20" s="18">
        <v>1045.0219999999999</v>
      </c>
      <c r="H20" s="18">
        <v>3082.1660000000002</v>
      </c>
      <c r="I20" s="18">
        <v>725.02700000000004</v>
      </c>
      <c r="J20" s="18">
        <v>3579.4430000000002</v>
      </c>
      <c r="K20" s="18">
        <v>8504.2369999999992</v>
      </c>
      <c r="L20" s="18">
        <v>1821.721</v>
      </c>
      <c r="M20" s="18">
        <v>514.721</v>
      </c>
      <c r="N20" s="18">
        <v>1923.232</v>
      </c>
      <c r="O20" s="18">
        <v>1009.71</v>
      </c>
      <c r="P20" s="18">
        <v>1261.384</v>
      </c>
      <c r="Q20" s="18">
        <v>1017.475</v>
      </c>
      <c r="R20" s="18">
        <v>39369.999999999993</v>
      </c>
      <c r="S20" s="18">
        <v>32105.53</v>
      </c>
      <c r="T20" s="18">
        <v>33665.000999999997</v>
      </c>
      <c r="U20" s="18">
        <v>5704.9990000000007</v>
      </c>
      <c r="V20" s="18">
        <v>7264.47</v>
      </c>
      <c r="W20" s="16">
        <v>2004</v>
      </c>
      <c r="X20" s="9"/>
      <c r="Y20" s="19"/>
      <c r="AC20" s="19"/>
      <c r="AD20" s="19"/>
      <c r="AE20" s="19"/>
      <c r="AF20" s="19"/>
      <c r="AG20" s="19"/>
    </row>
    <row r="21" spans="1:33" ht="12" customHeight="1">
      <c r="A21" s="17">
        <v>2005</v>
      </c>
      <c r="B21" s="18">
        <v>5508.0820000000003</v>
      </c>
      <c r="C21" s="18">
        <v>6419.8249999999998</v>
      </c>
      <c r="D21" s="18">
        <v>1559.867</v>
      </c>
      <c r="E21" s="18">
        <v>1021.516</v>
      </c>
      <c r="F21" s="18">
        <v>393.75099999999998</v>
      </c>
      <c r="G21" s="18">
        <v>1054.3019999999999</v>
      </c>
      <c r="H21" s="18">
        <v>3072.884</v>
      </c>
      <c r="I21" s="18">
        <v>723.26400000000001</v>
      </c>
      <c r="J21" s="18">
        <v>3567.2620000000002</v>
      </c>
      <c r="K21" s="18">
        <v>8490.8850000000002</v>
      </c>
      <c r="L21" s="18">
        <v>1825.5740000000001</v>
      </c>
      <c r="M21" s="18">
        <v>516.47400000000005</v>
      </c>
      <c r="N21" s="18">
        <v>1904.9639999999999</v>
      </c>
      <c r="O21" s="18">
        <v>995.697</v>
      </c>
      <c r="P21" s="18">
        <v>1258.867</v>
      </c>
      <c r="Q21" s="18">
        <v>1008.7859999999999</v>
      </c>
      <c r="R21" s="18">
        <v>39322</v>
      </c>
      <c r="S21" s="18">
        <v>32107.905999999992</v>
      </c>
      <c r="T21" s="18">
        <v>33667.773000000001</v>
      </c>
      <c r="U21" s="18">
        <v>5654.2269999999999</v>
      </c>
      <c r="V21" s="18">
        <v>7214.0940000000001</v>
      </c>
      <c r="W21" s="16">
        <v>2005</v>
      </c>
      <c r="X21" s="9"/>
      <c r="Y21" s="19"/>
      <c r="AC21" s="19"/>
      <c r="AD21" s="19"/>
      <c r="AE21" s="19"/>
      <c r="AF21" s="19"/>
      <c r="AG21" s="19"/>
    </row>
    <row r="22" spans="1:33" ht="12" customHeight="1" outlineLevel="1">
      <c r="A22" s="17">
        <v>2006</v>
      </c>
      <c r="B22" s="18">
        <v>5540.9340000000002</v>
      </c>
      <c r="C22" s="18">
        <v>6476.9430000000002</v>
      </c>
      <c r="D22" s="18">
        <v>1584.944</v>
      </c>
      <c r="E22" s="18">
        <v>1027.229</v>
      </c>
      <c r="F22" s="18">
        <v>399.02300000000002</v>
      </c>
      <c r="G22" s="18">
        <v>1066.0740000000001</v>
      </c>
      <c r="H22" s="18">
        <v>3085.5349999999999</v>
      </c>
      <c r="I22" s="18">
        <v>730.22400000000005</v>
      </c>
      <c r="J22" s="18">
        <v>3592.7139999999999</v>
      </c>
      <c r="K22" s="18">
        <v>8532.4560000000001</v>
      </c>
      <c r="L22" s="18">
        <v>1839.6790000000001</v>
      </c>
      <c r="M22" s="18">
        <v>515.71100000000001</v>
      </c>
      <c r="N22" s="18">
        <v>1925.2339999999999</v>
      </c>
      <c r="O22" s="18">
        <v>1006.039</v>
      </c>
      <c r="P22" s="18">
        <v>1268.771</v>
      </c>
      <c r="Q22" s="18">
        <v>1016.49</v>
      </c>
      <c r="R22" s="18">
        <v>39608</v>
      </c>
      <c r="S22" s="18">
        <v>32317.839999999997</v>
      </c>
      <c r="T22" s="18">
        <v>33902.784</v>
      </c>
      <c r="U22" s="18">
        <v>5705.2159999999994</v>
      </c>
      <c r="V22" s="18">
        <v>7290.1599999999989</v>
      </c>
      <c r="W22" s="16">
        <v>2006</v>
      </c>
      <c r="X22" s="9"/>
      <c r="Y22" s="19"/>
      <c r="AC22" s="19"/>
      <c r="AD22" s="19"/>
      <c r="AE22" s="19"/>
      <c r="AF22" s="19"/>
      <c r="AG22" s="19"/>
    </row>
    <row r="23" spans="1:33" ht="12" customHeight="1" outlineLevel="1">
      <c r="A23" s="17">
        <v>2007</v>
      </c>
      <c r="B23" s="18">
        <v>5632.92</v>
      </c>
      <c r="C23" s="18">
        <v>6595.7259999999997</v>
      </c>
      <c r="D23" s="18">
        <v>1617.7809999999999</v>
      </c>
      <c r="E23" s="18">
        <v>1047.732</v>
      </c>
      <c r="F23" s="18">
        <v>405.80799999999999</v>
      </c>
      <c r="G23" s="18">
        <v>1091.24</v>
      </c>
      <c r="H23" s="18">
        <v>3124.8939999999998</v>
      </c>
      <c r="I23" s="18">
        <v>743.85400000000004</v>
      </c>
      <c r="J23" s="18">
        <v>3656.8879999999999</v>
      </c>
      <c r="K23" s="18">
        <v>8672.2839999999997</v>
      </c>
      <c r="L23" s="18">
        <v>1876.88</v>
      </c>
      <c r="M23" s="18">
        <v>517.34100000000001</v>
      </c>
      <c r="N23" s="18">
        <v>1953.5219999999999</v>
      </c>
      <c r="O23" s="18">
        <v>1020.3390000000001</v>
      </c>
      <c r="P23" s="18">
        <v>1289.5450000000001</v>
      </c>
      <c r="Q23" s="18">
        <v>1034.2460000000001</v>
      </c>
      <c r="R23" s="18">
        <v>40280.999999999993</v>
      </c>
      <c r="S23" s="18">
        <v>32863.525999999998</v>
      </c>
      <c r="T23" s="18">
        <v>34481.306999999993</v>
      </c>
      <c r="U23" s="18">
        <v>5799.6930000000002</v>
      </c>
      <c r="V23" s="18">
        <v>7417.4740000000002</v>
      </c>
      <c r="W23" s="16">
        <v>2007</v>
      </c>
      <c r="X23" s="9"/>
      <c r="Y23" s="19"/>
      <c r="AC23" s="19"/>
      <c r="AD23" s="19"/>
      <c r="AE23" s="19"/>
      <c r="AF23" s="19"/>
      <c r="AG23" s="19"/>
    </row>
    <row r="24" spans="1:33" ht="12" customHeight="1" outlineLevel="1">
      <c r="A24" s="17">
        <v>2008</v>
      </c>
      <c r="B24" s="18">
        <v>5721.34</v>
      </c>
      <c r="C24" s="18">
        <v>6703.1689999999999</v>
      </c>
      <c r="D24" s="18">
        <v>1649.6189999999999</v>
      </c>
      <c r="E24" s="18">
        <v>1063.3119999999999</v>
      </c>
      <c r="F24" s="18">
        <v>409.33499999999998</v>
      </c>
      <c r="G24" s="18">
        <v>1120.77</v>
      </c>
      <c r="H24" s="18">
        <v>3159.8429999999998</v>
      </c>
      <c r="I24" s="18">
        <v>750.03700000000003</v>
      </c>
      <c r="J24" s="18">
        <v>3709.1869999999999</v>
      </c>
      <c r="K24" s="18">
        <v>8795.44</v>
      </c>
      <c r="L24" s="18">
        <v>1907.181</v>
      </c>
      <c r="M24" s="18">
        <v>520.47299999999996</v>
      </c>
      <c r="N24" s="18">
        <v>1964.1759999999999</v>
      </c>
      <c r="O24" s="18">
        <v>1027.519</v>
      </c>
      <c r="P24" s="18">
        <v>1308.549</v>
      </c>
      <c r="Q24" s="18">
        <v>1041.05</v>
      </c>
      <c r="R24" s="18">
        <v>40851</v>
      </c>
      <c r="S24" s="18">
        <v>33355.287000000004</v>
      </c>
      <c r="T24" s="18">
        <v>35004.905999999995</v>
      </c>
      <c r="U24" s="18">
        <v>5846.0940000000001</v>
      </c>
      <c r="V24" s="18">
        <v>7495.7130000000006</v>
      </c>
      <c r="W24" s="16">
        <v>2008</v>
      </c>
      <c r="X24" s="9"/>
      <c r="Y24" s="19"/>
      <c r="AC24" s="19"/>
      <c r="AD24" s="19"/>
      <c r="AE24" s="19"/>
      <c r="AF24" s="19"/>
      <c r="AG24" s="19"/>
    </row>
    <row r="25" spans="1:33" ht="12" customHeight="1" outlineLevel="1">
      <c r="A25" s="17">
        <v>2009</v>
      </c>
      <c r="B25" s="18">
        <v>5683.9859999999999</v>
      </c>
      <c r="C25" s="18">
        <v>6726.34</v>
      </c>
      <c r="D25" s="18">
        <v>1677.585</v>
      </c>
      <c r="E25" s="18">
        <v>1076.557</v>
      </c>
      <c r="F25" s="18">
        <v>407.09199999999998</v>
      </c>
      <c r="G25" s="18">
        <v>1137.365</v>
      </c>
      <c r="H25" s="18">
        <v>3171.2249999999999</v>
      </c>
      <c r="I25" s="18">
        <v>755.59799999999996</v>
      </c>
      <c r="J25" s="18">
        <v>3740.7689999999998</v>
      </c>
      <c r="K25" s="18">
        <v>8773.6749999999993</v>
      </c>
      <c r="L25" s="18">
        <v>1905.672</v>
      </c>
      <c r="M25" s="18">
        <v>517.82100000000003</v>
      </c>
      <c r="N25" s="18">
        <v>1955.4570000000001</v>
      </c>
      <c r="O25" s="18">
        <v>1023.812</v>
      </c>
      <c r="P25" s="18">
        <v>1314.366</v>
      </c>
      <c r="Q25" s="18">
        <v>1035.68</v>
      </c>
      <c r="R25" s="18">
        <v>40903</v>
      </c>
      <c r="S25" s="18">
        <v>33378.311000000002</v>
      </c>
      <c r="T25" s="18">
        <v>35055.896000000008</v>
      </c>
      <c r="U25" s="18">
        <v>5847.1040000000003</v>
      </c>
      <c r="V25" s="18">
        <v>7524.6890000000003</v>
      </c>
      <c r="W25" s="16">
        <v>2009</v>
      </c>
      <c r="X25" s="9"/>
      <c r="Y25" s="19"/>
      <c r="AC25" s="19"/>
      <c r="AD25" s="19"/>
      <c r="AE25" s="19"/>
      <c r="AF25" s="19"/>
      <c r="AG25" s="19"/>
    </row>
    <row r="26" spans="1:33" ht="12" customHeight="1">
      <c r="A26" s="17">
        <v>2010</v>
      </c>
      <c r="B26" s="18">
        <v>5688.8779999999997</v>
      </c>
      <c r="C26" s="18">
        <v>6786.4809999999998</v>
      </c>
      <c r="D26" s="18">
        <v>1697.251</v>
      </c>
      <c r="E26" s="18">
        <v>1081.7539999999999</v>
      </c>
      <c r="F26" s="18">
        <v>407.19200000000001</v>
      </c>
      <c r="G26" s="18">
        <v>1148.1120000000001</v>
      </c>
      <c r="H26" s="18">
        <v>3179.1680000000001</v>
      </c>
      <c r="I26" s="18">
        <v>751.75</v>
      </c>
      <c r="J26" s="18">
        <v>3766.6889999999999</v>
      </c>
      <c r="K26" s="18">
        <v>8804.33</v>
      </c>
      <c r="L26" s="18">
        <v>1911.1420000000001</v>
      </c>
      <c r="M26" s="18">
        <v>520.85599999999999</v>
      </c>
      <c r="N26" s="18">
        <v>1967.018</v>
      </c>
      <c r="O26" s="18">
        <v>1025.173</v>
      </c>
      <c r="P26" s="18">
        <v>1319.078</v>
      </c>
      <c r="Q26" s="18">
        <v>1044.1279999999999</v>
      </c>
      <c r="R26" s="18">
        <v>41099</v>
      </c>
      <c r="S26" s="18">
        <v>33531.925999999999</v>
      </c>
      <c r="T26" s="18">
        <v>35229.177000000003</v>
      </c>
      <c r="U26" s="18">
        <v>5869.8229999999994</v>
      </c>
      <c r="V26" s="18">
        <v>7567.0739999999996</v>
      </c>
      <c r="W26" s="16">
        <v>2010</v>
      </c>
      <c r="X26" s="9"/>
      <c r="Y26" s="19"/>
      <c r="AC26" s="19"/>
      <c r="AD26" s="19"/>
      <c r="AE26" s="19"/>
      <c r="AF26" s="19"/>
      <c r="AG26" s="19"/>
    </row>
    <row r="27" spans="1:33" ht="12" customHeight="1">
      <c r="A27" s="17">
        <v>2011</v>
      </c>
      <c r="B27" s="18">
        <v>5762.8440000000001</v>
      </c>
      <c r="C27" s="18">
        <v>6904.7449999999999</v>
      </c>
      <c r="D27" s="18">
        <v>1712.364</v>
      </c>
      <c r="E27" s="18">
        <v>1080.9059999999999</v>
      </c>
      <c r="F27" s="18">
        <v>412.78</v>
      </c>
      <c r="G27" s="18">
        <v>1164.615</v>
      </c>
      <c r="H27" s="18">
        <v>3217.6579999999999</v>
      </c>
      <c r="I27" s="18">
        <v>741.30499999999995</v>
      </c>
      <c r="J27" s="18">
        <v>3827.4720000000002</v>
      </c>
      <c r="K27" s="18">
        <v>8919.3410000000003</v>
      </c>
      <c r="L27" s="18">
        <v>1929.0350000000001</v>
      </c>
      <c r="M27" s="18">
        <v>526.28499999999997</v>
      </c>
      <c r="N27" s="18">
        <v>1970.2570000000001</v>
      </c>
      <c r="O27" s="18">
        <v>1020.204</v>
      </c>
      <c r="P27" s="18">
        <v>1331.8230000000001</v>
      </c>
      <c r="Q27" s="18">
        <v>1048.366</v>
      </c>
      <c r="R27" s="18">
        <v>41570</v>
      </c>
      <c r="S27" s="18">
        <v>33996.597999999998</v>
      </c>
      <c r="T27" s="18">
        <v>35708.962000000007</v>
      </c>
      <c r="U27" s="18">
        <v>5861.0379999999996</v>
      </c>
      <c r="V27" s="18">
        <v>7573.402</v>
      </c>
      <c r="W27" s="16">
        <v>2011</v>
      </c>
      <c r="X27" s="9"/>
      <c r="Y27" s="19"/>
      <c r="AC27" s="19"/>
      <c r="AD27" s="19"/>
      <c r="AE27" s="19"/>
      <c r="AF27" s="19"/>
      <c r="AG27" s="19"/>
    </row>
    <row r="28" spans="1:33" ht="12" customHeight="1">
      <c r="A28" s="17">
        <v>2012</v>
      </c>
      <c r="B28" s="18">
        <v>5846.3490000000002</v>
      </c>
      <c r="C28" s="18">
        <v>7021.1030000000001</v>
      </c>
      <c r="D28" s="18">
        <v>1750.9639999999999</v>
      </c>
      <c r="E28" s="18">
        <v>1083.5039999999999</v>
      </c>
      <c r="F28" s="18">
        <v>419.30099999999999</v>
      </c>
      <c r="G28" s="18">
        <v>1186.7909999999999</v>
      </c>
      <c r="H28" s="18">
        <v>3255.7849999999999</v>
      </c>
      <c r="I28" s="18">
        <v>734.84</v>
      </c>
      <c r="J28" s="18">
        <v>3887.3780000000002</v>
      </c>
      <c r="K28" s="18">
        <v>9013.6669999999995</v>
      </c>
      <c r="L28" s="18">
        <v>1945.396</v>
      </c>
      <c r="M28" s="18">
        <v>527.09100000000001</v>
      </c>
      <c r="N28" s="18">
        <v>1987.318</v>
      </c>
      <c r="O28" s="18">
        <v>1015.175</v>
      </c>
      <c r="P28" s="18">
        <v>1341.36</v>
      </c>
      <c r="Q28" s="18">
        <v>1048.9780000000001</v>
      </c>
      <c r="R28" s="18">
        <v>42065.000000000007</v>
      </c>
      <c r="S28" s="18">
        <v>34444.220999999998</v>
      </c>
      <c r="T28" s="18">
        <v>36195.184999999998</v>
      </c>
      <c r="U28" s="18">
        <v>5869.8150000000005</v>
      </c>
      <c r="V28" s="18">
        <v>7620.7790000000005</v>
      </c>
      <c r="W28" s="16">
        <v>2012</v>
      </c>
      <c r="X28" s="9"/>
      <c r="Y28" s="19"/>
      <c r="AC28" s="19"/>
      <c r="AD28" s="19"/>
      <c r="AE28" s="19"/>
      <c r="AF28" s="19"/>
      <c r="AG28" s="19"/>
    </row>
    <row r="29" spans="1:33" ht="12" customHeight="1">
      <c r="A29" s="17">
        <v>2013</v>
      </c>
      <c r="B29" s="18">
        <v>5915.24</v>
      </c>
      <c r="C29" s="18">
        <v>7100.3069999999998</v>
      </c>
      <c r="D29" s="18">
        <v>1784.2339999999999</v>
      </c>
      <c r="E29" s="18">
        <v>1081.8340000000001</v>
      </c>
      <c r="F29" s="18">
        <v>420.79</v>
      </c>
      <c r="G29" s="18">
        <v>1201.847</v>
      </c>
      <c r="H29" s="18">
        <v>3268.96</v>
      </c>
      <c r="I29" s="18">
        <v>733.72699999999998</v>
      </c>
      <c r="J29" s="18">
        <v>3922.297</v>
      </c>
      <c r="K29" s="18">
        <v>9073.2360000000008</v>
      </c>
      <c r="L29" s="18">
        <v>1953.318</v>
      </c>
      <c r="M29" s="18">
        <v>522.91499999999996</v>
      </c>
      <c r="N29" s="18">
        <v>1998.806</v>
      </c>
      <c r="O29" s="18">
        <v>1009.822</v>
      </c>
      <c r="P29" s="18">
        <v>1347.2460000000001</v>
      </c>
      <c r="Q29" s="18">
        <v>1043.421</v>
      </c>
      <c r="R29" s="18">
        <v>42377.999999999993</v>
      </c>
      <c r="S29" s="18">
        <v>34726.156000000003</v>
      </c>
      <c r="T29" s="18">
        <v>36510.39</v>
      </c>
      <c r="U29" s="18">
        <v>5867.6100000000006</v>
      </c>
      <c r="V29" s="18">
        <v>7651.844000000001</v>
      </c>
      <c r="W29" s="16">
        <v>2013</v>
      </c>
      <c r="X29" s="9"/>
      <c r="Y29" s="19"/>
      <c r="AC29" s="19"/>
      <c r="AD29" s="19"/>
      <c r="AE29" s="19"/>
      <c r="AF29" s="19"/>
      <c r="AG29" s="19"/>
    </row>
    <row r="30" spans="1:33" ht="12" customHeight="1">
      <c r="A30" s="17">
        <v>2014</v>
      </c>
      <c r="B30" s="18">
        <v>5987.5150000000003</v>
      </c>
      <c r="C30" s="18">
        <v>7184.4219999999996</v>
      </c>
      <c r="D30" s="18">
        <v>1818.2809999999999</v>
      </c>
      <c r="E30" s="18">
        <v>1082.6289999999999</v>
      </c>
      <c r="F30" s="18">
        <v>422.26799999999997</v>
      </c>
      <c r="G30" s="18">
        <v>1211.2249999999999</v>
      </c>
      <c r="H30" s="18">
        <v>3304.5149999999999</v>
      </c>
      <c r="I30" s="18">
        <v>740.91200000000003</v>
      </c>
      <c r="J30" s="18">
        <v>3956.7379999999998</v>
      </c>
      <c r="K30" s="18">
        <v>9149.7109999999993</v>
      </c>
      <c r="L30" s="18">
        <v>1968.691</v>
      </c>
      <c r="M30" s="18">
        <v>522.57299999999998</v>
      </c>
      <c r="N30" s="18">
        <v>2005.595</v>
      </c>
      <c r="O30" s="18">
        <v>1004.306</v>
      </c>
      <c r="P30" s="18">
        <v>1356.7370000000001</v>
      </c>
      <c r="Q30" s="18">
        <v>1039.8820000000001</v>
      </c>
      <c r="R30" s="18">
        <v>42755.999999999993</v>
      </c>
      <c r="S30" s="18">
        <v>35064.394999999997</v>
      </c>
      <c r="T30" s="18">
        <v>36882.675999999999</v>
      </c>
      <c r="U30" s="18">
        <v>5873.3240000000005</v>
      </c>
      <c r="V30" s="18">
        <v>7691.6049999999996</v>
      </c>
      <c r="W30" s="16">
        <v>2014</v>
      </c>
      <c r="X30" s="9"/>
      <c r="Y30" s="19"/>
      <c r="AC30" s="19"/>
      <c r="AD30" s="19"/>
      <c r="AE30" s="19"/>
      <c r="AF30" s="19"/>
      <c r="AG30" s="19"/>
    </row>
    <row r="31" spans="1:33" ht="12" customHeight="1">
      <c r="A31" s="17">
        <v>2015</v>
      </c>
      <c r="B31" s="18">
        <v>6043.7539999999999</v>
      </c>
      <c r="C31" s="18">
        <v>7279.7420000000002</v>
      </c>
      <c r="D31" s="18">
        <v>1857.1420000000001</v>
      </c>
      <c r="E31" s="18">
        <v>1084.9369999999999</v>
      </c>
      <c r="F31" s="18">
        <v>423.113</v>
      </c>
      <c r="G31" s="18">
        <v>1222.2360000000001</v>
      </c>
      <c r="H31" s="18">
        <v>3341.6709999999998</v>
      </c>
      <c r="I31" s="18">
        <v>742.89700000000005</v>
      </c>
      <c r="J31" s="18">
        <v>3987.9740000000002</v>
      </c>
      <c r="K31" s="18">
        <v>9236.9770000000008</v>
      </c>
      <c r="L31" s="18">
        <v>1981.9770000000001</v>
      </c>
      <c r="M31" s="18">
        <v>523.59</v>
      </c>
      <c r="N31" s="18">
        <v>2000.7159999999999</v>
      </c>
      <c r="O31" s="18">
        <v>1000.818</v>
      </c>
      <c r="P31" s="18">
        <v>1369.9010000000001</v>
      </c>
      <c r="Q31" s="18">
        <v>1039.5550000000001</v>
      </c>
      <c r="R31" s="18">
        <v>43136.999999999993</v>
      </c>
      <c r="S31" s="18">
        <v>35410.93499999999</v>
      </c>
      <c r="T31" s="18">
        <v>37268.07699999999</v>
      </c>
      <c r="U31" s="18">
        <v>5868.9229999999998</v>
      </c>
      <c r="V31" s="18">
        <v>7726.0649999999996</v>
      </c>
      <c r="W31" s="16">
        <v>2015</v>
      </c>
      <c r="X31" s="9"/>
      <c r="Y31" s="19"/>
      <c r="AC31" s="19"/>
      <c r="AD31" s="19"/>
      <c r="AE31" s="19"/>
      <c r="AF31" s="19"/>
      <c r="AG31" s="19"/>
    </row>
    <row r="32" spans="1:33" ht="12" customHeight="1">
      <c r="A32" s="17">
        <v>2016</v>
      </c>
      <c r="B32" s="18">
        <v>6122.88</v>
      </c>
      <c r="C32" s="18">
        <v>7398.7070000000003</v>
      </c>
      <c r="D32" s="18">
        <v>1909.992</v>
      </c>
      <c r="E32" s="18">
        <v>1099.0409999999999</v>
      </c>
      <c r="F32" s="18">
        <v>427.88099999999997</v>
      </c>
      <c r="G32" s="18">
        <v>1243.451</v>
      </c>
      <c r="H32" s="18">
        <v>3385.4760000000001</v>
      </c>
      <c r="I32" s="18">
        <v>746.37699999999995</v>
      </c>
      <c r="J32" s="18">
        <v>4036.9189999999999</v>
      </c>
      <c r="K32" s="18">
        <v>9335.14</v>
      </c>
      <c r="L32" s="18">
        <v>1998.653</v>
      </c>
      <c r="M32" s="18">
        <v>528.96500000000003</v>
      </c>
      <c r="N32" s="18">
        <v>2018.587</v>
      </c>
      <c r="O32" s="18">
        <v>1002.768</v>
      </c>
      <c r="P32" s="18">
        <v>1390.107</v>
      </c>
      <c r="Q32" s="18">
        <v>1041.056</v>
      </c>
      <c r="R32" s="18">
        <v>43686</v>
      </c>
      <c r="S32" s="18">
        <v>35868.178999999989</v>
      </c>
      <c r="T32" s="18">
        <v>37778.170999999988</v>
      </c>
      <c r="U32" s="18">
        <v>5907.8289999999997</v>
      </c>
      <c r="V32" s="18">
        <v>7817.8209999999999</v>
      </c>
      <c r="W32" s="16">
        <v>2016</v>
      </c>
      <c r="X32" s="9"/>
      <c r="Y32" s="19"/>
      <c r="AC32" s="19"/>
      <c r="AD32" s="19"/>
      <c r="AE32" s="19"/>
      <c r="AF32" s="19"/>
      <c r="AG32" s="19"/>
    </row>
    <row r="33" spans="1:33" ht="12" customHeight="1">
      <c r="A33" s="17">
        <v>2017</v>
      </c>
      <c r="B33" s="18">
        <v>6211.9870000000001</v>
      </c>
      <c r="C33" s="18">
        <v>7524.44</v>
      </c>
      <c r="D33" s="18">
        <v>1969.518</v>
      </c>
      <c r="E33" s="18">
        <v>1113.2070000000001</v>
      </c>
      <c r="F33" s="18">
        <v>431.39499999999998</v>
      </c>
      <c r="G33" s="18">
        <v>1260.0940000000001</v>
      </c>
      <c r="H33" s="18">
        <v>3440.5329999999999</v>
      </c>
      <c r="I33" s="18">
        <v>752.88300000000004</v>
      </c>
      <c r="J33" s="18">
        <v>4088.1350000000002</v>
      </c>
      <c r="K33" s="18">
        <v>9447.8909999999996</v>
      </c>
      <c r="L33" s="18">
        <v>2018.4090000000001</v>
      </c>
      <c r="M33" s="18">
        <v>532.68399999999997</v>
      </c>
      <c r="N33" s="18">
        <v>2039.847</v>
      </c>
      <c r="O33" s="18">
        <v>1006.298</v>
      </c>
      <c r="P33" s="18">
        <v>1408.902</v>
      </c>
      <c r="Q33" s="18">
        <v>1043.777</v>
      </c>
      <c r="R33" s="18">
        <v>44290.000000000007</v>
      </c>
      <c r="S33" s="18">
        <v>36364.470000000008</v>
      </c>
      <c r="T33" s="18">
        <v>38333.988000000005</v>
      </c>
      <c r="U33" s="18">
        <v>5956.0119999999997</v>
      </c>
      <c r="V33" s="18">
        <v>7925.53</v>
      </c>
      <c r="W33" s="16">
        <v>2017</v>
      </c>
      <c r="X33" s="9"/>
      <c r="Y33" s="19"/>
      <c r="AC33" s="19"/>
      <c r="AD33" s="19"/>
      <c r="AE33" s="19"/>
      <c r="AF33" s="19"/>
      <c r="AG33" s="19"/>
    </row>
    <row r="34" spans="1:33" ht="12" customHeight="1">
      <c r="A34" s="17">
        <v>2018</v>
      </c>
      <c r="B34" s="18">
        <v>6297.4949999999999</v>
      </c>
      <c r="C34" s="18">
        <v>7645.4809999999998</v>
      </c>
      <c r="D34" s="18">
        <v>2022.7360000000001</v>
      </c>
      <c r="E34" s="18">
        <v>1123.923</v>
      </c>
      <c r="F34" s="18">
        <v>435.84699999999998</v>
      </c>
      <c r="G34" s="18">
        <v>1279.1030000000001</v>
      </c>
      <c r="H34" s="18">
        <v>3494.4989999999998</v>
      </c>
      <c r="I34" s="18">
        <v>757.97900000000004</v>
      </c>
      <c r="J34" s="18">
        <v>4141.34</v>
      </c>
      <c r="K34" s="18">
        <v>9568.2579999999998</v>
      </c>
      <c r="L34" s="18">
        <v>2037.9159999999999</v>
      </c>
      <c r="M34" s="18">
        <v>535.42100000000005</v>
      </c>
      <c r="N34" s="18">
        <v>2057.9029999999998</v>
      </c>
      <c r="O34" s="18">
        <v>1007.32</v>
      </c>
      <c r="P34" s="18">
        <v>1426.444</v>
      </c>
      <c r="Q34" s="18">
        <v>1046.335</v>
      </c>
      <c r="R34" s="18">
        <v>44878</v>
      </c>
      <c r="S34" s="18">
        <v>36861.804000000004</v>
      </c>
      <c r="T34" s="18">
        <v>38884.54</v>
      </c>
      <c r="U34" s="18">
        <v>5993.46</v>
      </c>
      <c r="V34" s="18">
        <v>8016.195999999999</v>
      </c>
      <c r="W34" s="16">
        <v>2018</v>
      </c>
      <c r="X34" s="9"/>
      <c r="Y34" s="19"/>
      <c r="AC34" s="19"/>
      <c r="AD34" s="19"/>
      <c r="AE34" s="19"/>
      <c r="AF34" s="19"/>
      <c r="AG34" s="19"/>
    </row>
    <row r="35" spans="1:33" ht="12" customHeight="1">
      <c r="A35" s="17">
        <v>2019</v>
      </c>
      <c r="B35" s="18">
        <v>6342.9369999999999</v>
      </c>
      <c r="C35" s="18">
        <v>7732.2550000000001</v>
      </c>
      <c r="D35" s="18">
        <v>2071.7289999999998</v>
      </c>
      <c r="E35" s="18">
        <v>1129.779</v>
      </c>
      <c r="F35" s="18">
        <v>438.892</v>
      </c>
      <c r="G35" s="18">
        <v>1297.8030000000001</v>
      </c>
      <c r="H35" s="18">
        <v>3529.9070000000002</v>
      </c>
      <c r="I35" s="18">
        <v>761.54200000000003</v>
      </c>
      <c r="J35" s="18">
        <v>4183.0190000000002</v>
      </c>
      <c r="K35" s="18">
        <v>9659.1939999999995</v>
      </c>
      <c r="L35" s="18">
        <v>2050.3969999999999</v>
      </c>
      <c r="M35" s="18">
        <v>536.01400000000001</v>
      </c>
      <c r="N35" s="18">
        <v>2064.6219999999998</v>
      </c>
      <c r="O35" s="18">
        <v>1007.032</v>
      </c>
      <c r="P35" s="18">
        <v>1441.5360000000001</v>
      </c>
      <c r="Q35" s="18">
        <v>1044.3420000000001</v>
      </c>
      <c r="R35" s="18">
        <v>45291</v>
      </c>
      <c r="S35" s="18">
        <v>37211.953999999998</v>
      </c>
      <c r="T35" s="18">
        <v>39283.682999999997</v>
      </c>
      <c r="U35" s="18">
        <v>6007.3169999999991</v>
      </c>
      <c r="V35" s="18">
        <v>8079.0460000000003</v>
      </c>
      <c r="W35" s="16">
        <v>2019</v>
      </c>
      <c r="X35" s="9"/>
      <c r="Y35" s="19"/>
      <c r="AC35" s="19"/>
      <c r="AD35" s="19"/>
      <c r="AE35" s="19"/>
      <c r="AF35" s="19"/>
      <c r="AG35" s="19"/>
    </row>
    <row r="36" spans="1:33" ht="12" customHeight="1">
      <c r="A36" s="17">
        <v>2020</v>
      </c>
      <c r="B36" s="18">
        <v>6283.51</v>
      </c>
      <c r="C36" s="18">
        <v>7682.8940000000002</v>
      </c>
      <c r="D36" s="18">
        <v>2066.2130000000002</v>
      </c>
      <c r="E36" s="18">
        <v>1122.8230000000001</v>
      </c>
      <c r="F36" s="18">
        <v>434.64800000000002</v>
      </c>
      <c r="G36" s="18">
        <v>1293.646</v>
      </c>
      <c r="H36" s="18">
        <v>3505.4169999999999</v>
      </c>
      <c r="I36" s="18">
        <v>756.5</v>
      </c>
      <c r="J36" s="18">
        <v>4158.442</v>
      </c>
      <c r="K36" s="18">
        <v>9592.1010000000006</v>
      </c>
      <c r="L36" s="18">
        <v>2028.7249999999999</v>
      </c>
      <c r="M36" s="18">
        <v>528.22699999999998</v>
      </c>
      <c r="N36" s="18">
        <v>2050.4580000000001</v>
      </c>
      <c r="O36" s="18">
        <v>996.35500000000002</v>
      </c>
      <c r="P36" s="18">
        <v>1437.25</v>
      </c>
      <c r="Q36" s="18">
        <v>1028.7909999999999</v>
      </c>
      <c r="R36" s="18">
        <v>44966</v>
      </c>
      <c r="S36" s="18">
        <v>36944.86</v>
      </c>
      <c r="T36" s="18">
        <v>39011.072999999997</v>
      </c>
      <c r="U36" s="18">
        <v>5954.9270000000006</v>
      </c>
      <c r="V36" s="18">
        <v>8021.14</v>
      </c>
      <c r="W36" s="16">
        <v>2020</v>
      </c>
      <c r="X36" s="9"/>
      <c r="AC36" s="19"/>
      <c r="AD36" s="19"/>
      <c r="AE36" s="19"/>
      <c r="AF36" s="19"/>
      <c r="AG36" s="19"/>
    </row>
    <row r="37" spans="1:33" ht="12" customHeight="1">
      <c r="A37" s="17">
        <v>2021</v>
      </c>
      <c r="B37" s="18">
        <v>6278.0959999999995</v>
      </c>
      <c r="C37" s="18">
        <v>7680.8890000000001</v>
      </c>
      <c r="D37" s="18">
        <v>2082.136</v>
      </c>
      <c r="E37" s="18">
        <v>1130.0440000000001</v>
      </c>
      <c r="F37" s="18">
        <v>433.51900000000001</v>
      </c>
      <c r="G37" s="18">
        <v>1293.5329999999999</v>
      </c>
      <c r="H37" s="18">
        <v>3516.6579999999999</v>
      </c>
      <c r="I37" s="18">
        <v>757.22199999999998</v>
      </c>
      <c r="J37" s="18">
        <v>4167.134</v>
      </c>
      <c r="K37" s="18">
        <v>9631.8179999999993</v>
      </c>
      <c r="L37" s="18">
        <v>2031.327</v>
      </c>
      <c r="M37" s="18">
        <v>525.26599999999996</v>
      </c>
      <c r="N37" s="18">
        <v>2052.0479999999998</v>
      </c>
      <c r="O37" s="18">
        <v>994.20500000000004</v>
      </c>
      <c r="P37" s="18">
        <v>1445.1120000000001</v>
      </c>
      <c r="Q37" s="18">
        <v>1021.9930000000001</v>
      </c>
      <c r="R37" s="18">
        <v>45041</v>
      </c>
      <c r="S37" s="18">
        <v>37003.351999999999</v>
      </c>
      <c r="T37" s="18">
        <v>39085.487999999998</v>
      </c>
      <c r="U37" s="18">
        <v>5955.5119999999997</v>
      </c>
      <c r="V37" s="18">
        <v>8037.6480000000001</v>
      </c>
      <c r="W37" s="16">
        <v>2021</v>
      </c>
      <c r="X37" s="9"/>
      <c r="AC37" s="19"/>
      <c r="AD37" s="19"/>
      <c r="AE37" s="19"/>
      <c r="AF37" s="19"/>
      <c r="AG37" s="19"/>
    </row>
    <row r="38" spans="1:33" ht="12" customHeight="1">
      <c r="A38" s="17">
        <v>2022</v>
      </c>
      <c r="B38" s="18">
        <v>6352.277</v>
      </c>
      <c r="C38" s="18">
        <v>7781.7430000000004</v>
      </c>
      <c r="D38" s="18">
        <v>2152.2730000000001</v>
      </c>
      <c r="E38" s="18">
        <v>1141.644</v>
      </c>
      <c r="F38" s="18">
        <v>440.029</v>
      </c>
      <c r="G38" s="18">
        <v>1321.537</v>
      </c>
      <c r="H38" s="18">
        <v>3568.337</v>
      </c>
      <c r="I38" s="18">
        <v>760.31899999999996</v>
      </c>
      <c r="J38" s="18">
        <v>4213.3620000000001</v>
      </c>
      <c r="K38" s="18">
        <v>9767.7029999999995</v>
      </c>
      <c r="L38" s="18">
        <v>2053.1849999999999</v>
      </c>
      <c r="M38" s="18">
        <v>526.54999999999995</v>
      </c>
      <c r="N38" s="18">
        <v>2067.652</v>
      </c>
      <c r="O38" s="18">
        <v>994.9</v>
      </c>
      <c r="P38" s="18">
        <v>1461.624</v>
      </c>
      <c r="Q38" s="18">
        <v>1025.865</v>
      </c>
      <c r="R38" s="18">
        <v>45629</v>
      </c>
      <c r="S38" s="18">
        <v>37486.347000000002</v>
      </c>
      <c r="T38" s="18">
        <v>39638.620000000003</v>
      </c>
      <c r="U38" s="18">
        <v>5990.38</v>
      </c>
      <c r="V38" s="18">
        <v>8142.6530000000002</v>
      </c>
      <c r="W38" s="16">
        <v>2022</v>
      </c>
      <c r="X38" s="9"/>
      <c r="AC38" s="19"/>
      <c r="AD38" s="19"/>
      <c r="AE38" s="19"/>
      <c r="AF38" s="19"/>
      <c r="AG38" s="19"/>
    </row>
    <row r="39" spans="1:33" ht="12" customHeight="1">
      <c r="A39" s="17">
        <v>2023</v>
      </c>
      <c r="B39" s="18">
        <v>6408.9849999999997</v>
      </c>
      <c r="C39" s="18">
        <v>7846.9269999999997</v>
      </c>
      <c r="D39" s="18">
        <v>2190.9009999999998</v>
      </c>
      <c r="E39" s="18">
        <v>1145.1969999999999</v>
      </c>
      <c r="F39" s="18">
        <v>444.25400000000002</v>
      </c>
      <c r="G39" s="18">
        <v>1348.2049999999999</v>
      </c>
      <c r="H39" s="18">
        <v>3597.444</v>
      </c>
      <c r="I39" s="18">
        <v>759.11400000000003</v>
      </c>
      <c r="J39" s="18">
        <v>4234.82</v>
      </c>
      <c r="K39" s="18">
        <v>9815.384</v>
      </c>
      <c r="L39" s="18">
        <v>2061.4349999999999</v>
      </c>
      <c r="M39" s="18">
        <v>525.33799999999997</v>
      </c>
      <c r="N39" s="18">
        <v>2069.922</v>
      </c>
      <c r="O39" s="18">
        <v>991.72799999999995</v>
      </c>
      <c r="P39" s="18">
        <v>1471.848</v>
      </c>
      <c r="Q39" s="18">
        <v>1023.498</v>
      </c>
      <c r="R39" s="18">
        <v>45935</v>
      </c>
      <c r="S39" s="18">
        <v>37754.639999999999</v>
      </c>
      <c r="T39" s="18">
        <v>39945.540999999997</v>
      </c>
      <c r="U39" s="18">
        <v>5989.4589999999998</v>
      </c>
      <c r="V39" s="18">
        <v>8180.36</v>
      </c>
      <c r="W39" s="16">
        <v>2023</v>
      </c>
      <c r="X39" s="9"/>
      <c r="AC39" s="19"/>
      <c r="AD39" s="19"/>
      <c r="AE39" s="19"/>
      <c r="AF39" s="19"/>
      <c r="AG39" s="19"/>
    </row>
    <row r="40" spans="1:33" ht="12" customHeight="1">
      <c r="A40" s="17">
        <v>2024</v>
      </c>
      <c r="B40" s="18">
        <v>6415.0169999999998</v>
      </c>
      <c r="C40" s="18">
        <v>7869.9129999999996</v>
      </c>
      <c r="D40" s="18">
        <v>2197.4299999999998</v>
      </c>
      <c r="E40" s="18">
        <v>1146.652</v>
      </c>
      <c r="F40" s="18">
        <v>445.19900000000001</v>
      </c>
      <c r="G40" s="18">
        <v>1358.5139999999999</v>
      </c>
      <c r="H40" s="18">
        <v>3613.6790000000001</v>
      </c>
      <c r="I40" s="18">
        <v>752.18399999999997</v>
      </c>
      <c r="J40" s="18">
        <v>4237.2759999999998</v>
      </c>
      <c r="K40" s="18">
        <v>9824.4860000000008</v>
      </c>
      <c r="L40" s="18">
        <v>2059.9430000000002</v>
      </c>
      <c r="M40" s="18">
        <v>520.80100000000004</v>
      </c>
      <c r="N40" s="18">
        <v>2064.511</v>
      </c>
      <c r="O40" s="18">
        <v>989.10199999999998</v>
      </c>
      <c r="P40" s="18">
        <v>1476.914</v>
      </c>
      <c r="Q40" s="18">
        <v>1015.379</v>
      </c>
      <c r="R40" s="18">
        <v>45987</v>
      </c>
      <c r="S40" s="18">
        <v>37821.741999999998</v>
      </c>
      <c r="T40" s="18">
        <v>40019.171999999999</v>
      </c>
      <c r="U40" s="18">
        <v>5967.8280000000004</v>
      </c>
      <c r="V40" s="18">
        <v>8165.2579999999998</v>
      </c>
      <c r="W40" s="16">
        <v>2024</v>
      </c>
      <c r="X40" s="9"/>
      <c r="AC40" s="19"/>
      <c r="AD40" s="19"/>
      <c r="AE40" s="19"/>
      <c r="AF40" s="19"/>
      <c r="AG40" s="19"/>
    </row>
    <row r="41" spans="1:33" ht="12" customHeight="1">
      <c r="A41" s="17">
        <v>2025</v>
      </c>
      <c r="B41" s="18">
        <v>6413.1790000000001</v>
      </c>
      <c r="C41" s="18">
        <v>7874.68</v>
      </c>
      <c r="D41" s="18">
        <v>2193.77</v>
      </c>
      <c r="E41" s="18">
        <v>1142.8489999999999</v>
      </c>
      <c r="F41" s="18">
        <v>446.21499999999997</v>
      </c>
      <c r="G41" s="18">
        <v>1369.463</v>
      </c>
      <c r="H41" s="18">
        <v>3621.4209999999998</v>
      </c>
      <c r="I41" s="18">
        <v>750.62400000000002</v>
      </c>
      <c r="J41" s="18">
        <v>4240.4690000000001</v>
      </c>
      <c r="K41" s="18">
        <v>9839.3520000000008</v>
      </c>
      <c r="L41" s="18">
        <v>2057.6309999999999</v>
      </c>
      <c r="M41" s="18">
        <v>516.29899999999998</v>
      </c>
      <c r="N41" s="18">
        <v>2049.5329999999999</v>
      </c>
      <c r="O41" s="18">
        <v>983.83</v>
      </c>
      <c r="P41" s="18">
        <v>1478.7329999999999</v>
      </c>
      <c r="Q41" s="18">
        <v>1003.952</v>
      </c>
      <c r="R41" s="18">
        <v>45982</v>
      </c>
      <c r="S41" s="18">
        <v>37857.442000000003</v>
      </c>
      <c r="T41" s="18">
        <v>40051.212</v>
      </c>
      <c r="U41" s="18">
        <v>5930.7879999999996</v>
      </c>
      <c r="V41" s="18">
        <v>8124.558</v>
      </c>
      <c r="W41" s="16">
        <v>2025</v>
      </c>
      <c r="X41" s="9"/>
      <c r="AC41" s="19"/>
      <c r="AD41" s="19"/>
      <c r="AE41" s="19"/>
      <c r="AF41" s="19"/>
      <c r="AG41" s="19"/>
    </row>
    <row r="42" spans="1:33" ht="12" customHeight="1">
      <c r="A42" s="95"/>
      <c r="O42" s="19"/>
      <c r="R42" s="19"/>
      <c r="S42" s="19"/>
      <c r="T42" s="19"/>
      <c r="U42" s="19"/>
      <c r="V42" s="19"/>
      <c r="W42" s="101"/>
    </row>
    <row r="43" spans="1:33" ht="12" customHeight="1">
      <c r="A43" s="125" t="s">
        <v>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6"/>
    </row>
    <row r="44" spans="1:33" ht="12" customHeight="1">
      <c r="A44" s="17">
        <v>1991</v>
      </c>
      <c r="B44" s="94" t="s">
        <v>101</v>
      </c>
      <c r="C44" s="94" t="s">
        <v>101</v>
      </c>
      <c r="D44" s="94" t="s">
        <v>101</v>
      </c>
      <c r="E44" s="94" t="s">
        <v>101</v>
      </c>
      <c r="F44" s="94" t="s">
        <v>101</v>
      </c>
      <c r="G44" s="94" t="s">
        <v>101</v>
      </c>
      <c r="H44" s="94" t="s">
        <v>101</v>
      </c>
      <c r="I44" s="94" t="s">
        <v>101</v>
      </c>
      <c r="J44" s="94" t="s">
        <v>101</v>
      </c>
      <c r="K44" s="94" t="s">
        <v>101</v>
      </c>
      <c r="L44" s="94" t="s">
        <v>101</v>
      </c>
      <c r="M44" s="94" t="s">
        <v>101</v>
      </c>
      <c r="N44" s="94" t="s">
        <v>101</v>
      </c>
      <c r="O44" s="94" t="s">
        <v>101</v>
      </c>
      <c r="P44" s="94" t="s">
        <v>101</v>
      </c>
      <c r="Q44" s="94" t="s">
        <v>101</v>
      </c>
      <c r="R44" s="94" t="s">
        <v>101</v>
      </c>
      <c r="S44" s="94" t="s">
        <v>101</v>
      </c>
      <c r="T44" s="94" t="s">
        <v>101</v>
      </c>
      <c r="U44" s="94" t="s">
        <v>101</v>
      </c>
      <c r="V44" s="94" t="s">
        <v>101</v>
      </c>
      <c r="W44" s="16">
        <v>1991</v>
      </c>
    </row>
    <row r="45" spans="1:33" ht="12" customHeight="1" outlineLevel="1">
      <c r="A45" s="17">
        <v>1992</v>
      </c>
      <c r="B45" s="91">
        <v>1.0836699999999999</v>
      </c>
      <c r="C45" s="91">
        <v>1.30932</v>
      </c>
      <c r="D45" s="91">
        <v>-1.6046199999999999</v>
      </c>
      <c r="E45" s="91">
        <v>-10.7483</v>
      </c>
      <c r="F45" s="91">
        <v>1.22681</v>
      </c>
      <c r="G45" s="91">
        <v>1.54653</v>
      </c>
      <c r="H45" s="91">
        <v>1.36256</v>
      </c>
      <c r="I45" s="91">
        <v>-9.9844299999999997</v>
      </c>
      <c r="J45" s="91">
        <v>1.4599899999999999</v>
      </c>
      <c r="K45" s="91">
        <v>0.90971999999999997</v>
      </c>
      <c r="L45" s="91">
        <v>0.64410999999999996</v>
      </c>
      <c r="M45" s="91">
        <v>0.36563000000000001</v>
      </c>
      <c r="N45" s="91">
        <v>-12.780620000000001</v>
      </c>
      <c r="O45" s="91">
        <v>-11.269069999999999</v>
      </c>
      <c r="P45" s="91">
        <v>0.87141000000000002</v>
      </c>
      <c r="Q45" s="91">
        <v>-14.74376</v>
      </c>
      <c r="R45" s="91">
        <v>-1.31454</v>
      </c>
      <c r="S45" s="91">
        <v>1.1236299999999999</v>
      </c>
      <c r="T45" s="91">
        <v>0.97855000000000003</v>
      </c>
      <c r="U45" s="91">
        <v>-12.15024</v>
      </c>
      <c r="V45" s="91">
        <v>-10.03257</v>
      </c>
      <c r="W45" s="16">
        <v>1992</v>
      </c>
    </row>
    <row r="46" spans="1:33" ht="12" customHeight="1" outlineLevel="1">
      <c r="A46" s="17">
        <v>1993</v>
      </c>
      <c r="B46" s="91">
        <v>-1.55325</v>
      </c>
      <c r="C46" s="91">
        <v>-0.83487999999999996</v>
      </c>
      <c r="D46" s="91">
        <v>-0.46984999999999999</v>
      </c>
      <c r="E46" s="91">
        <v>-2.95858</v>
      </c>
      <c r="F46" s="91">
        <v>-1.2382599999999999</v>
      </c>
      <c r="G46" s="91">
        <v>-0.54142000000000001</v>
      </c>
      <c r="H46" s="91">
        <v>-0.92306999999999995</v>
      </c>
      <c r="I46" s="91">
        <v>-1.87365</v>
      </c>
      <c r="J46" s="91">
        <v>-0.52942999999999996</v>
      </c>
      <c r="K46" s="91">
        <v>-1.33253</v>
      </c>
      <c r="L46" s="91">
        <v>-1.11355</v>
      </c>
      <c r="M46" s="91">
        <v>-1.55908</v>
      </c>
      <c r="N46" s="91">
        <v>-3.0554199999999998</v>
      </c>
      <c r="O46" s="91">
        <v>-2.3775599999999999</v>
      </c>
      <c r="P46" s="91">
        <v>-0.84455999999999998</v>
      </c>
      <c r="Q46" s="91">
        <v>-2.1516500000000001</v>
      </c>
      <c r="R46" s="91">
        <v>-1.29555</v>
      </c>
      <c r="S46" s="91">
        <v>-1.08708</v>
      </c>
      <c r="T46" s="91">
        <v>-1.0550999999999999</v>
      </c>
      <c r="U46" s="91">
        <v>-2.60161</v>
      </c>
      <c r="V46" s="91">
        <v>-2.1334300000000002</v>
      </c>
      <c r="W46" s="16">
        <v>1993</v>
      </c>
    </row>
    <row r="47" spans="1:33" ht="12" customHeight="1" outlineLevel="1">
      <c r="A47" s="17">
        <v>1994</v>
      </c>
      <c r="B47" s="91">
        <v>-0.87565000000000004</v>
      </c>
      <c r="C47" s="91">
        <v>-7.0299999999999998E-3</v>
      </c>
      <c r="D47" s="91">
        <v>-0.64832999999999996</v>
      </c>
      <c r="E47" s="91">
        <v>3.08901</v>
      </c>
      <c r="F47" s="91">
        <v>-1.05718</v>
      </c>
      <c r="G47" s="91">
        <v>-0.17036000000000001</v>
      </c>
      <c r="H47" s="91">
        <v>-0.49782999999999999</v>
      </c>
      <c r="I47" s="91">
        <v>3.1480299999999999</v>
      </c>
      <c r="J47" s="91">
        <v>0.31598999999999999</v>
      </c>
      <c r="K47" s="91">
        <v>-0.95813000000000004</v>
      </c>
      <c r="L47" s="91">
        <v>1.2710000000000001E-2</v>
      </c>
      <c r="M47" s="91">
        <v>-0.26008999999999999</v>
      </c>
      <c r="N47" s="91">
        <v>2.9064899999999998</v>
      </c>
      <c r="O47" s="91">
        <v>2.1094200000000001</v>
      </c>
      <c r="P47" s="91">
        <v>-9.4719999999999999E-2</v>
      </c>
      <c r="Q47" s="91">
        <v>2.7199200000000001</v>
      </c>
      <c r="R47" s="91">
        <v>4.2259999999999999E-2</v>
      </c>
      <c r="S47" s="91">
        <v>-0.44414999999999999</v>
      </c>
      <c r="T47" s="91">
        <v>-0.45479000000000003</v>
      </c>
      <c r="U47" s="91">
        <v>2.78485</v>
      </c>
      <c r="V47" s="91">
        <v>2.01803</v>
      </c>
      <c r="W47" s="16">
        <v>1994</v>
      </c>
    </row>
    <row r="48" spans="1:33" ht="12" customHeight="1">
      <c r="A48" s="17">
        <v>1995</v>
      </c>
      <c r="B48" s="91">
        <v>0.23846000000000001</v>
      </c>
      <c r="C48" s="91">
        <v>7.8829999999999997E-2</v>
      </c>
      <c r="D48" s="91">
        <v>9.9159999999999998E-2</v>
      </c>
      <c r="E48" s="91">
        <v>2.3815499999999998</v>
      </c>
      <c r="F48" s="91">
        <v>-2.1877800000000001</v>
      </c>
      <c r="G48" s="91">
        <v>-1.06111</v>
      </c>
      <c r="H48" s="91">
        <v>-0.13167999999999999</v>
      </c>
      <c r="I48" s="91">
        <v>2.9649100000000002</v>
      </c>
      <c r="J48" s="91">
        <v>1.08257</v>
      </c>
      <c r="K48" s="91">
        <v>-0.32228000000000001</v>
      </c>
      <c r="L48" s="91">
        <v>0.65456999999999999</v>
      </c>
      <c r="M48" s="91">
        <v>0.69218000000000002</v>
      </c>
      <c r="N48" s="91">
        <v>2.8801100000000002</v>
      </c>
      <c r="O48" s="91">
        <v>1.66398</v>
      </c>
      <c r="P48" s="91">
        <v>0.63998999999999995</v>
      </c>
      <c r="Q48" s="91">
        <v>1.3254699999999999</v>
      </c>
      <c r="R48" s="91">
        <v>0.43557000000000001</v>
      </c>
      <c r="S48" s="91">
        <v>8.6379999999999998E-2</v>
      </c>
      <c r="T48" s="91">
        <v>8.7050000000000002E-2</v>
      </c>
      <c r="U48" s="91">
        <v>2.2980800000000001</v>
      </c>
      <c r="V48" s="91">
        <v>1.8197700000000001</v>
      </c>
      <c r="W48" s="16">
        <v>1995</v>
      </c>
    </row>
    <row r="49" spans="1:23" ht="12" customHeight="1" outlineLevel="1">
      <c r="A49" s="17">
        <v>1996</v>
      </c>
      <c r="B49" s="91">
        <v>0.70460999999999996</v>
      </c>
      <c r="C49" s="91">
        <v>-0.17000999999999999</v>
      </c>
      <c r="D49" s="91">
        <v>-1.5578099999999999</v>
      </c>
      <c r="E49" s="91">
        <v>-0.11738</v>
      </c>
      <c r="F49" s="91">
        <v>-1.38073</v>
      </c>
      <c r="G49" s="91">
        <v>-0.64610000000000001</v>
      </c>
      <c r="H49" s="91">
        <v>0.46822999999999998</v>
      </c>
      <c r="I49" s="91">
        <v>-0.98070999999999997</v>
      </c>
      <c r="J49" s="91">
        <v>3.7060000000000003E-2</v>
      </c>
      <c r="K49" s="91">
        <v>0.47409000000000001</v>
      </c>
      <c r="L49" s="91">
        <v>0.51193</v>
      </c>
      <c r="M49" s="91">
        <v>0.41594999999999999</v>
      </c>
      <c r="N49" s="91">
        <v>1.668E-2</v>
      </c>
      <c r="O49" s="91">
        <v>-1.6914</v>
      </c>
      <c r="P49" s="91">
        <v>0.45028000000000001</v>
      </c>
      <c r="Q49" s="91">
        <v>-1.19133</v>
      </c>
      <c r="R49" s="91">
        <v>4.2049999999999997E-2</v>
      </c>
      <c r="S49" s="91">
        <v>0.27299000000000001</v>
      </c>
      <c r="T49" s="91">
        <v>0.17774000000000001</v>
      </c>
      <c r="U49" s="91">
        <v>-0.66737000000000002</v>
      </c>
      <c r="V49" s="91">
        <v>-0.85777999999999999</v>
      </c>
      <c r="W49" s="16">
        <v>1996</v>
      </c>
    </row>
    <row r="50" spans="1:23" ht="12" customHeight="1" outlineLevel="1">
      <c r="A50" s="17">
        <v>1997</v>
      </c>
      <c r="B50" s="91">
        <v>0.54510000000000003</v>
      </c>
      <c r="C50" s="91">
        <v>0.12239</v>
      </c>
      <c r="D50" s="91">
        <v>-2.1026099999999999</v>
      </c>
      <c r="E50" s="91">
        <v>7.0800000000000004E-3</v>
      </c>
      <c r="F50" s="91">
        <v>0.42147000000000001</v>
      </c>
      <c r="G50" s="91">
        <v>-0.61873999999999996</v>
      </c>
      <c r="H50" s="91">
        <v>-0.13549</v>
      </c>
      <c r="I50" s="91">
        <v>-1.6529</v>
      </c>
      <c r="J50" s="91">
        <v>0.19141</v>
      </c>
      <c r="K50" s="91">
        <v>0.69086000000000003</v>
      </c>
      <c r="L50" s="91">
        <v>0.17229</v>
      </c>
      <c r="M50" s="91">
        <v>-2.2799999999999999E-3</v>
      </c>
      <c r="N50" s="91">
        <v>-1.3226800000000001</v>
      </c>
      <c r="O50" s="91">
        <v>-1.95669</v>
      </c>
      <c r="P50" s="91">
        <v>-0.15361</v>
      </c>
      <c r="Q50" s="91">
        <v>-0.98948999999999998</v>
      </c>
      <c r="R50" s="91">
        <v>-4.4659999999999998E-2</v>
      </c>
      <c r="S50" s="91">
        <v>0.29449999999999998</v>
      </c>
      <c r="T50" s="91">
        <v>0.17194999999999999</v>
      </c>
      <c r="U50" s="91">
        <v>-1.18682</v>
      </c>
      <c r="V50" s="91">
        <v>-1.38127</v>
      </c>
      <c r="W50" s="16">
        <v>1997</v>
      </c>
    </row>
    <row r="51" spans="1:23" ht="12" customHeight="1" outlineLevel="1">
      <c r="A51" s="17">
        <v>1998</v>
      </c>
      <c r="B51" s="91">
        <v>1.3862399999999999</v>
      </c>
      <c r="C51" s="91">
        <v>2.0247799999999998</v>
      </c>
      <c r="D51" s="91">
        <v>-0.75751999999999997</v>
      </c>
      <c r="E51" s="91">
        <v>-0.42544999999999999</v>
      </c>
      <c r="F51" s="91">
        <v>-0.51124999999999998</v>
      </c>
      <c r="G51" s="91">
        <v>1.0657399999999999</v>
      </c>
      <c r="H51" s="91">
        <v>0.98324999999999996</v>
      </c>
      <c r="I51" s="91">
        <v>-0.43035000000000001</v>
      </c>
      <c r="J51" s="91">
        <v>0.76671999999999996</v>
      </c>
      <c r="K51" s="91">
        <v>1.9664299999999999</v>
      </c>
      <c r="L51" s="91">
        <v>1.5419400000000001</v>
      </c>
      <c r="M51" s="91">
        <v>1.78549</v>
      </c>
      <c r="N51" s="91">
        <v>-3.6859999999999997E-2</v>
      </c>
      <c r="O51" s="91">
        <v>-0.27404000000000001</v>
      </c>
      <c r="P51" s="91">
        <v>0.32555000000000001</v>
      </c>
      <c r="Q51" s="91">
        <v>2.2191299999999998</v>
      </c>
      <c r="R51" s="91">
        <v>1.1959500000000001</v>
      </c>
      <c r="S51" s="91">
        <v>1.4965599999999999</v>
      </c>
      <c r="T51" s="91">
        <v>1.3839399999999999</v>
      </c>
      <c r="U51" s="91">
        <v>0.19106999999999999</v>
      </c>
      <c r="V51" s="91">
        <v>-8.8699999999999994E-3</v>
      </c>
      <c r="W51" s="16">
        <v>1998</v>
      </c>
    </row>
    <row r="52" spans="1:23" ht="12" customHeight="1" outlineLevel="1">
      <c r="A52" s="17">
        <v>1999</v>
      </c>
      <c r="B52" s="91">
        <v>1.6515500000000001</v>
      </c>
      <c r="C52" s="91">
        <v>1.7859400000000001</v>
      </c>
      <c r="D52" s="91">
        <v>-8.1299999999999997E-2</v>
      </c>
      <c r="E52" s="91">
        <v>0.48452000000000001</v>
      </c>
      <c r="F52" s="91">
        <v>0.98899000000000004</v>
      </c>
      <c r="G52" s="91">
        <v>1.3557900000000001</v>
      </c>
      <c r="H52" s="91">
        <v>1.63852</v>
      </c>
      <c r="I52" s="91">
        <v>0.90873000000000004</v>
      </c>
      <c r="J52" s="91">
        <v>2.1663199999999998</v>
      </c>
      <c r="K52" s="91">
        <v>2.2163900000000001</v>
      </c>
      <c r="L52" s="91">
        <v>2.0419200000000002</v>
      </c>
      <c r="M52" s="91">
        <v>2.6455199999999999</v>
      </c>
      <c r="N52" s="91">
        <v>0.62878999999999996</v>
      </c>
      <c r="O52" s="91">
        <v>-0.96018000000000003</v>
      </c>
      <c r="P52" s="91">
        <v>1.8648899999999999</v>
      </c>
      <c r="Q52" s="91">
        <v>2.0013299999999998</v>
      </c>
      <c r="R52" s="91">
        <v>1.62338</v>
      </c>
      <c r="S52" s="91">
        <v>1.91198</v>
      </c>
      <c r="T52" s="91">
        <v>1.8144899999999999</v>
      </c>
      <c r="U52" s="91">
        <v>0.58960999999999997</v>
      </c>
      <c r="V52" s="91">
        <v>0.44925999999999999</v>
      </c>
      <c r="W52" s="16">
        <v>1999</v>
      </c>
    </row>
    <row r="53" spans="1:23" ht="12" customHeight="1">
      <c r="A53" s="17">
        <v>2000</v>
      </c>
      <c r="B53" s="91">
        <v>3.0691000000000002</v>
      </c>
      <c r="C53" s="91">
        <v>2.15666</v>
      </c>
      <c r="D53" s="91">
        <v>1.96956</v>
      </c>
      <c r="E53" s="91">
        <v>0.152</v>
      </c>
      <c r="F53" s="91">
        <v>3.0005700000000002</v>
      </c>
      <c r="G53" s="91">
        <v>1.9872000000000001</v>
      </c>
      <c r="H53" s="91">
        <v>2.63531</v>
      </c>
      <c r="I53" s="91">
        <v>-2.0070000000000001E-2</v>
      </c>
      <c r="J53" s="91">
        <v>2.86015</v>
      </c>
      <c r="K53" s="91">
        <v>3.0057999999999998</v>
      </c>
      <c r="L53" s="91">
        <v>2.7530199999999998</v>
      </c>
      <c r="M53" s="91">
        <v>2.7360799999999998</v>
      </c>
      <c r="N53" s="91">
        <v>-0.23336000000000001</v>
      </c>
      <c r="O53" s="91">
        <v>-2.0254699999999999</v>
      </c>
      <c r="P53" s="91">
        <v>2.1122800000000002</v>
      </c>
      <c r="Q53" s="91">
        <v>-0.67622000000000004</v>
      </c>
      <c r="R53" s="91">
        <v>2.1750799999999999</v>
      </c>
      <c r="S53" s="91">
        <v>2.70655</v>
      </c>
      <c r="T53" s="91">
        <v>2.67117</v>
      </c>
      <c r="U53" s="91">
        <v>-0.54098000000000002</v>
      </c>
      <c r="V53" s="91">
        <v>-1.8540000000000001E-2</v>
      </c>
      <c r="W53" s="16">
        <v>2000</v>
      </c>
    </row>
    <row r="54" spans="1:23" ht="12" customHeight="1" outlineLevel="1">
      <c r="A54" s="17">
        <v>2001</v>
      </c>
      <c r="B54" s="91">
        <v>0.80135000000000001</v>
      </c>
      <c r="C54" s="91">
        <v>0.55359000000000003</v>
      </c>
      <c r="D54" s="91">
        <v>-1.1877899999999999</v>
      </c>
      <c r="E54" s="91">
        <v>-2.3746</v>
      </c>
      <c r="F54" s="91">
        <v>0.38147999999999999</v>
      </c>
      <c r="G54" s="91">
        <v>0.72116000000000002</v>
      </c>
      <c r="H54" s="91">
        <v>0.31136000000000003</v>
      </c>
      <c r="I54" s="91">
        <v>-2.3011499999999998</v>
      </c>
      <c r="J54" s="91">
        <v>-0.38782</v>
      </c>
      <c r="K54" s="91">
        <v>-0.44208999999999998</v>
      </c>
      <c r="L54" s="91">
        <v>0.10858</v>
      </c>
      <c r="M54" s="91">
        <v>-0.49196000000000001</v>
      </c>
      <c r="N54" s="91">
        <v>-2.29826</v>
      </c>
      <c r="O54" s="91">
        <v>-2.66601</v>
      </c>
      <c r="P54" s="91">
        <v>0.20616000000000001</v>
      </c>
      <c r="Q54" s="91">
        <v>-2.07497</v>
      </c>
      <c r="R54" s="91">
        <v>-0.27766999999999997</v>
      </c>
      <c r="S54" s="91">
        <v>0.15068000000000001</v>
      </c>
      <c r="T54" s="91">
        <v>8.6870000000000003E-2</v>
      </c>
      <c r="U54" s="91">
        <v>-2.3379300000000001</v>
      </c>
      <c r="V54" s="91">
        <v>-2.0938300000000001</v>
      </c>
      <c r="W54" s="16">
        <v>2001</v>
      </c>
    </row>
    <row r="55" spans="1:23" ht="12" customHeight="1" outlineLevel="1">
      <c r="A55" s="17">
        <v>2002</v>
      </c>
      <c r="B55" s="91">
        <v>-1.042E-2</v>
      </c>
      <c r="C55" s="91">
        <v>-0.28994999999999999</v>
      </c>
      <c r="D55" s="91">
        <v>-1.6571</v>
      </c>
      <c r="E55" s="91">
        <v>-1.96533</v>
      </c>
      <c r="F55" s="91">
        <v>-0.16691</v>
      </c>
      <c r="G55" s="91">
        <v>-0.68071999999999999</v>
      </c>
      <c r="H55" s="91">
        <v>-0.35637000000000002</v>
      </c>
      <c r="I55" s="91">
        <v>-1.2522500000000001</v>
      </c>
      <c r="J55" s="91">
        <v>0.11058</v>
      </c>
      <c r="K55" s="91">
        <v>-0.41791</v>
      </c>
      <c r="L55" s="91">
        <v>0.49195</v>
      </c>
      <c r="M55" s="91">
        <v>-0.32999000000000001</v>
      </c>
      <c r="N55" s="91">
        <v>-1.12765</v>
      </c>
      <c r="O55" s="91">
        <v>-1.7328399999999999</v>
      </c>
      <c r="P55" s="91">
        <v>-0.69933999999999996</v>
      </c>
      <c r="Q55" s="91">
        <v>-2.07213</v>
      </c>
      <c r="R55" s="91">
        <v>-0.47911999999999999</v>
      </c>
      <c r="S55" s="91">
        <v>-0.22273000000000001</v>
      </c>
      <c r="T55" s="91">
        <v>-0.29022999999999999</v>
      </c>
      <c r="U55" s="91">
        <v>-1.5731299999999999</v>
      </c>
      <c r="V55" s="91">
        <v>-1.5911200000000001</v>
      </c>
      <c r="W55" s="16">
        <v>2002</v>
      </c>
    </row>
    <row r="56" spans="1:23" ht="12" customHeight="1" outlineLevel="1">
      <c r="A56" s="17">
        <v>2003</v>
      </c>
      <c r="B56" s="91">
        <v>-0.98172000000000004</v>
      </c>
      <c r="C56" s="91">
        <v>-1.2159899999999999</v>
      </c>
      <c r="D56" s="91">
        <v>-1.4286300000000001</v>
      </c>
      <c r="E56" s="91">
        <v>-1.54894</v>
      </c>
      <c r="F56" s="91">
        <v>-0.70289999999999997</v>
      </c>
      <c r="G56" s="91">
        <v>-1.0789299999999999</v>
      </c>
      <c r="H56" s="91">
        <v>-1.35955</v>
      </c>
      <c r="I56" s="91">
        <v>-1.8145800000000001</v>
      </c>
      <c r="J56" s="91">
        <v>-0.47177999999999998</v>
      </c>
      <c r="K56" s="91">
        <v>-1.0080800000000001</v>
      </c>
      <c r="L56" s="91">
        <v>-0.84697</v>
      </c>
      <c r="M56" s="91">
        <v>-0.48843999999999999</v>
      </c>
      <c r="N56" s="91">
        <v>-0.5282</v>
      </c>
      <c r="O56" s="91">
        <v>-1.24655</v>
      </c>
      <c r="P56" s="91">
        <v>-1.4472400000000001</v>
      </c>
      <c r="Q56" s="91">
        <v>-2.2932700000000001</v>
      </c>
      <c r="R56" s="91">
        <v>-1.0787899999999999</v>
      </c>
      <c r="S56" s="91">
        <v>-1.01844</v>
      </c>
      <c r="T56" s="91">
        <v>-1.03748</v>
      </c>
      <c r="U56" s="91">
        <v>-1.32118</v>
      </c>
      <c r="V56" s="91">
        <v>-1.3441799999999999</v>
      </c>
      <c r="W56" s="16">
        <v>2003</v>
      </c>
    </row>
    <row r="57" spans="1:23" ht="12" customHeight="1" outlineLevel="1">
      <c r="A57" s="17">
        <v>2004</v>
      </c>
      <c r="B57" s="91">
        <v>0.20111999999999999</v>
      </c>
      <c r="C57" s="91">
        <v>6.4700000000000001E-3</v>
      </c>
      <c r="D57" s="91">
        <v>0.55154000000000003</v>
      </c>
      <c r="E57" s="91">
        <v>0.26050000000000001</v>
      </c>
      <c r="F57" s="91">
        <v>0.45085999999999998</v>
      </c>
      <c r="G57" s="91">
        <v>0.32584000000000002</v>
      </c>
      <c r="H57" s="91">
        <v>0.17948</v>
      </c>
      <c r="I57" s="91">
        <v>-0.24299000000000001</v>
      </c>
      <c r="J57" s="91">
        <v>0.59384999999999999</v>
      </c>
      <c r="K57" s="91">
        <v>0.54171000000000002</v>
      </c>
      <c r="L57" s="91">
        <v>0.96872000000000003</v>
      </c>
      <c r="M57" s="91">
        <v>0.73507999999999996</v>
      </c>
      <c r="N57" s="91">
        <v>1.435E-2</v>
      </c>
      <c r="O57" s="91">
        <v>-0.25467000000000001</v>
      </c>
      <c r="P57" s="91">
        <v>6.6320000000000004E-2</v>
      </c>
      <c r="Q57" s="91">
        <v>0.56047999999999998</v>
      </c>
      <c r="R57" s="91">
        <v>0.31596000000000002</v>
      </c>
      <c r="S57" s="91">
        <v>0.34745999999999999</v>
      </c>
      <c r="T57" s="91">
        <v>0.3569</v>
      </c>
      <c r="U57" s="91">
        <v>7.5039999999999996E-2</v>
      </c>
      <c r="V57" s="91">
        <v>0.17695</v>
      </c>
      <c r="W57" s="16">
        <v>2004</v>
      </c>
    </row>
    <row r="58" spans="1:23" ht="12" customHeight="1">
      <c r="A58" s="17">
        <v>2005</v>
      </c>
      <c r="B58" s="91">
        <v>7.9460000000000003E-2</v>
      </c>
      <c r="C58" s="91">
        <v>0.32901999999999998</v>
      </c>
      <c r="D58" s="91">
        <v>2.5389999999999999E-2</v>
      </c>
      <c r="E58" s="91">
        <v>-0.78081999999999996</v>
      </c>
      <c r="F58" s="91">
        <v>-0.15315999999999999</v>
      </c>
      <c r="G58" s="91">
        <v>0.88802000000000003</v>
      </c>
      <c r="H58" s="91">
        <v>-0.30114999999999997</v>
      </c>
      <c r="I58" s="91">
        <v>-0.24315999999999999</v>
      </c>
      <c r="J58" s="91">
        <v>-0.34029999999999999</v>
      </c>
      <c r="K58" s="91">
        <v>-0.157</v>
      </c>
      <c r="L58" s="91">
        <v>0.21149999999999999</v>
      </c>
      <c r="M58" s="91">
        <v>0.34056999999999998</v>
      </c>
      <c r="N58" s="91">
        <v>-0.94986000000000004</v>
      </c>
      <c r="O58" s="91">
        <v>-1.3878200000000001</v>
      </c>
      <c r="P58" s="91">
        <v>-0.19954</v>
      </c>
      <c r="Q58" s="91">
        <v>-0.85397999999999996</v>
      </c>
      <c r="R58" s="91">
        <v>-0.12192</v>
      </c>
      <c r="S58" s="91">
        <v>7.4000000000000003E-3</v>
      </c>
      <c r="T58" s="91">
        <v>8.2299999999999995E-3</v>
      </c>
      <c r="U58" s="91">
        <v>-0.88995999999999997</v>
      </c>
      <c r="V58" s="91">
        <v>-0.69345999999999997</v>
      </c>
      <c r="W58" s="16">
        <v>2005</v>
      </c>
    </row>
    <row r="59" spans="1:23" ht="12" customHeight="1" outlineLevel="2">
      <c r="A59" s="17">
        <v>2006</v>
      </c>
      <c r="B59" s="91">
        <v>0.59643000000000002</v>
      </c>
      <c r="C59" s="91">
        <v>0.88971</v>
      </c>
      <c r="D59" s="91">
        <v>1.60764</v>
      </c>
      <c r="E59" s="91">
        <v>0.55927000000000004</v>
      </c>
      <c r="F59" s="91">
        <v>1.3389200000000001</v>
      </c>
      <c r="G59" s="91">
        <v>1.1165700000000001</v>
      </c>
      <c r="H59" s="91">
        <v>0.41170000000000001</v>
      </c>
      <c r="I59" s="91">
        <v>0.96230000000000004</v>
      </c>
      <c r="J59" s="91">
        <v>0.71348999999999996</v>
      </c>
      <c r="K59" s="91">
        <v>0.48959999999999998</v>
      </c>
      <c r="L59" s="91">
        <v>0.77263000000000004</v>
      </c>
      <c r="M59" s="91">
        <v>-0.14773</v>
      </c>
      <c r="N59" s="91">
        <v>1.06406</v>
      </c>
      <c r="O59" s="91">
        <v>1.03867</v>
      </c>
      <c r="P59" s="91">
        <v>0.78673999999999999</v>
      </c>
      <c r="Q59" s="91">
        <v>0.76368999999999998</v>
      </c>
      <c r="R59" s="91">
        <v>0.72733000000000003</v>
      </c>
      <c r="S59" s="91">
        <v>0.65383999999999998</v>
      </c>
      <c r="T59" s="91">
        <v>0.69803000000000004</v>
      </c>
      <c r="U59" s="91">
        <v>0.90178999999999998</v>
      </c>
      <c r="V59" s="91">
        <v>1.0544100000000001</v>
      </c>
      <c r="W59" s="16">
        <v>2006</v>
      </c>
    </row>
    <row r="60" spans="1:23" ht="12" customHeight="1" outlineLevel="2">
      <c r="A60" s="17">
        <v>2007</v>
      </c>
      <c r="B60" s="91">
        <v>1.66012</v>
      </c>
      <c r="C60" s="91">
        <v>1.8339399999999999</v>
      </c>
      <c r="D60" s="91">
        <v>2.0718100000000002</v>
      </c>
      <c r="E60" s="91">
        <v>1.9959499999999999</v>
      </c>
      <c r="F60" s="91">
        <v>1.7003999999999999</v>
      </c>
      <c r="G60" s="91">
        <v>2.3606199999999999</v>
      </c>
      <c r="H60" s="91">
        <v>1.2756000000000001</v>
      </c>
      <c r="I60" s="91">
        <v>1.8665499999999999</v>
      </c>
      <c r="J60" s="91">
        <v>1.78623</v>
      </c>
      <c r="K60" s="91">
        <v>1.6387799999999999</v>
      </c>
      <c r="L60" s="91">
        <v>2.0221499999999999</v>
      </c>
      <c r="M60" s="91">
        <v>0.31607000000000002</v>
      </c>
      <c r="N60" s="91">
        <v>1.46933</v>
      </c>
      <c r="O60" s="91">
        <v>1.4214199999999999</v>
      </c>
      <c r="P60" s="91">
        <v>1.63733</v>
      </c>
      <c r="Q60" s="91">
        <v>1.7467999999999999</v>
      </c>
      <c r="R60" s="91">
        <v>1.6991499999999999</v>
      </c>
      <c r="S60" s="91">
        <v>1.6884999999999999</v>
      </c>
      <c r="T60" s="91">
        <v>1.70642</v>
      </c>
      <c r="U60" s="91">
        <v>1.65598</v>
      </c>
      <c r="V60" s="91">
        <v>1.74638</v>
      </c>
      <c r="W60" s="16">
        <v>2007</v>
      </c>
    </row>
    <row r="61" spans="1:23" ht="12" customHeight="1" outlineLevel="2">
      <c r="A61" s="17">
        <v>2008</v>
      </c>
      <c r="B61" s="91">
        <v>1.5697000000000001</v>
      </c>
      <c r="C61" s="91">
        <v>1.6289800000000001</v>
      </c>
      <c r="D61" s="91">
        <v>1.968</v>
      </c>
      <c r="E61" s="91">
        <v>1.48702</v>
      </c>
      <c r="F61" s="91">
        <v>0.86912999999999996</v>
      </c>
      <c r="G61" s="91">
        <v>2.7061000000000002</v>
      </c>
      <c r="H61" s="91">
        <v>1.1184099999999999</v>
      </c>
      <c r="I61" s="91">
        <v>0.83121</v>
      </c>
      <c r="J61" s="91">
        <v>1.43015</v>
      </c>
      <c r="K61" s="91">
        <v>1.42011</v>
      </c>
      <c r="L61" s="91">
        <v>1.61443</v>
      </c>
      <c r="M61" s="91">
        <v>0.60540000000000005</v>
      </c>
      <c r="N61" s="91">
        <v>0.54537000000000002</v>
      </c>
      <c r="O61" s="91">
        <v>0.70369000000000004</v>
      </c>
      <c r="P61" s="91">
        <v>1.4737</v>
      </c>
      <c r="Q61" s="91">
        <v>0.65786999999999995</v>
      </c>
      <c r="R61" s="91">
        <v>1.41506</v>
      </c>
      <c r="S61" s="91">
        <v>1.49637</v>
      </c>
      <c r="T61" s="91">
        <v>1.5185</v>
      </c>
      <c r="U61" s="91">
        <v>0.80005999999999999</v>
      </c>
      <c r="V61" s="91">
        <v>1.0547899999999999</v>
      </c>
      <c r="W61" s="16">
        <v>2008</v>
      </c>
    </row>
    <row r="62" spans="1:23" ht="12" customHeight="1" outlineLevel="2">
      <c r="A62" s="17">
        <v>2009</v>
      </c>
      <c r="B62" s="91">
        <v>-0.65288999999999997</v>
      </c>
      <c r="C62" s="91">
        <v>0.34566999999999998</v>
      </c>
      <c r="D62" s="91">
        <v>1.6953</v>
      </c>
      <c r="E62" s="91">
        <v>1.2456400000000001</v>
      </c>
      <c r="F62" s="91">
        <v>-0.54796</v>
      </c>
      <c r="G62" s="91">
        <v>1.48068</v>
      </c>
      <c r="H62" s="91">
        <v>0.36020999999999997</v>
      </c>
      <c r="I62" s="91">
        <v>0.74143000000000003</v>
      </c>
      <c r="J62" s="91">
        <v>0.85145000000000004</v>
      </c>
      <c r="K62" s="91">
        <v>-0.24746000000000001</v>
      </c>
      <c r="L62" s="91">
        <v>-7.9119999999999996E-2</v>
      </c>
      <c r="M62" s="91">
        <v>-0.50953999999999999</v>
      </c>
      <c r="N62" s="91">
        <v>-0.44390000000000002</v>
      </c>
      <c r="O62" s="91">
        <v>-0.36076999999999998</v>
      </c>
      <c r="P62" s="91">
        <v>0.44453999999999999</v>
      </c>
      <c r="Q62" s="91">
        <v>-0.51583000000000001</v>
      </c>
      <c r="R62" s="91">
        <v>0.12728999999999999</v>
      </c>
      <c r="S62" s="91">
        <v>6.9029999999999994E-2</v>
      </c>
      <c r="T62" s="91">
        <v>0.14566999999999999</v>
      </c>
      <c r="U62" s="91">
        <v>1.728E-2</v>
      </c>
      <c r="V62" s="91">
        <v>0.38657000000000002</v>
      </c>
      <c r="W62" s="16">
        <v>2009</v>
      </c>
    </row>
    <row r="63" spans="1:23" ht="12" customHeight="1">
      <c r="A63" s="17">
        <v>2010</v>
      </c>
      <c r="B63" s="91">
        <v>8.6069999999999994E-2</v>
      </c>
      <c r="C63" s="91">
        <v>0.89410999999999996</v>
      </c>
      <c r="D63" s="91">
        <v>1.17228</v>
      </c>
      <c r="E63" s="91">
        <v>0.48274</v>
      </c>
      <c r="F63" s="91">
        <v>2.4559999999999998E-2</v>
      </c>
      <c r="G63" s="91">
        <v>0.94489999999999996</v>
      </c>
      <c r="H63" s="91">
        <v>0.25047000000000003</v>
      </c>
      <c r="I63" s="91">
        <v>-0.50927</v>
      </c>
      <c r="J63" s="91">
        <v>0.69291000000000003</v>
      </c>
      <c r="K63" s="91">
        <v>0.34939999999999999</v>
      </c>
      <c r="L63" s="91">
        <v>0.28704000000000002</v>
      </c>
      <c r="M63" s="91">
        <v>0.58611000000000002</v>
      </c>
      <c r="N63" s="91">
        <v>0.59121999999999997</v>
      </c>
      <c r="O63" s="91">
        <v>0.13292999999999999</v>
      </c>
      <c r="P63" s="91">
        <v>0.35849999999999999</v>
      </c>
      <c r="Q63" s="91">
        <v>0.81569999999999998</v>
      </c>
      <c r="R63" s="91">
        <v>0.47917999999999999</v>
      </c>
      <c r="S63" s="91">
        <v>0.46022000000000002</v>
      </c>
      <c r="T63" s="91">
        <v>0.49430000000000002</v>
      </c>
      <c r="U63" s="91">
        <v>0.38855000000000001</v>
      </c>
      <c r="V63" s="91">
        <v>0.56328</v>
      </c>
      <c r="W63" s="16">
        <v>2010</v>
      </c>
    </row>
    <row r="64" spans="1:23" ht="12" customHeight="1">
      <c r="A64" s="17">
        <v>2011</v>
      </c>
      <c r="B64" s="91">
        <v>1.30019</v>
      </c>
      <c r="C64" s="91">
        <v>1.74264</v>
      </c>
      <c r="D64" s="91">
        <v>0.89044000000000001</v>
      </c>
      <c r="E64" s="91">
        <v>-7.8390000000000001E-2</v>
      </c>
      <c r="F64" s="91">
        <v>1.37233</v>
      </c>
      <c r="G64" s="91">
        <v>1.4374</v>
      </c>
      <c r="H64" s="91">
        <v>1.21069</v>
      </c>
      <c r="I64" s="91">
        <v>-1.3894200000000001</v>
      </c>
      <c r="J64" s="91">
        <v>1.6136999999999999</v>
      </c>
      <c r="K64" s="91">
        <v>1.3063</v>
      </c>
      <c r="L64" s="91">
        <v>0.93625000000000003</v>
      </c>
      <c r="M64" s="91">
        <v>1.0423199999999999</v>
      </c>
      <c r="N64" s="91">
        <v>0.16467000000000001</v>
      </c>
      <c r="O64" s="91">
        <v>-0.48470000000000002</v>
      </c>
      <c r="P64" s="91">
        <v>0.96621000000000001</v>
      </c>
      <c r="Q64" s="91">
        <v>0.40588999999999997</v>
      </c>
      <c r="R64" s="91">
        <v>1.14601</v>
      </c>
      <c r="S64" s="91">
        <v>1.3857600000000001</v>
      </c>
      <c r="T64" s="91">
        <v>1.3619000000000001</v>
      </c>
      <c r="U64" s="91">
        <v>-0.14965999999999999</v>
      </c>
      <c r="V64" s="91">
        <v>8.3629999999999996E-2</v>
      </c>
      <c r="W64" s="16">
        <v>2011</v>
      </c>
    </row>
    <row r="65" spans="1:23" ht="12" customHeight="1">
      <c r="A65" s="17">
        <v>2012</v>
      </c>
      <c r="B65" s="91">
        <v>1.44902</v>
      </c>
      <c r="C65" s="91">
        <v>1.68519</v>
      </c>
      <c r="D65" s="91">
        <v>2.2541899999999999</v>
      </c>
      <c r="E65" s="91">
        <v>0.24035000000000001</v>
      </c>
      <c r="F65" s="91">
        <v>1.57978</v>
      </c>
      <c r="G65" s="91">
        <v>1.90415</v>
      </c>
      <c r="H65" s="91">
        <v>1.18493</v>
      </c>
      <c r="I65" s="91">
        <v>-0.87211000000000005</v>
      </c>
      <c r="J65" s="91">
        <v>1.5651600000000001</v>
      </c>
      <c r="K65" s="91">
        <v>1.0575399999999999</v>
      </c>
      <c r="L65" s="91">
        <v>0.84814000000000001</v>
      </c>
      <c r="M65" s="91">
        <v>0.15315000000000001</v>
      </c>
      <c r="N65" s="91">
        <v>0.86592999999999998</v>
      </c>
      <c r="O65" s="91">
        <v>-0.49293999999999999</v>
      </c>
      <c r="P65" s="91">
        <v>0.71609</v>
      </c>
      <c r="Q65" s="91">
        <v>5.8380000000000001E-2</v>
      </c>
      <c r="R65" s="91">
        <v>1.19076</v>
      </c>
      <c r="S65" s="91">
        <v>1.31667</v>
      </c>
      <c r="T65" s="91">
        <v>1.3616299999999999</v>
      </c>
      <c r="U65" s="91">
        <v>0.14974999999999999</v>
      </c>
      <c r="V65" s="91">
        <v>0.62556999999999996</v>
      </c>
      <c r="W65" s="16">
        <v>2012</v>
      </c>
    </row>
    <row r="66" spans="1:23" ht="12" customHeight="1">
      <c r="A66" s="17">
        <v>2013</v>
      </c>
      <c r="B66" s="91">
        <v>1.1783600000000001</v>
      </c>
      <c r="C66" s="91">
        <v>1.12808</v>
      </c>
      <c r="D66" s="91">
        <v>1.9000999999999999</v>
      </c>
      <c r="E66" s="91">
        <v>-0.15412999999999999</v>
      </c>
      <c r="F66" s="91">
        <v>0.35510999999999998</v>
      </c>
      <c r="G66" s="91">
        <v>1.2686299999999999</v>
      </c>
      <c r="H66" s="91">
        <v>0.40466000000000002</v>
      </c>
      <c r="I66" s="91">
        <v>-0.15146000000000001</v>
      </c>
      <c r="J66" s="91">
        <v>0.89827000000000001</v>
      </c>
      <c r="K66" s="91">
        <v>0.66086999999999996</v>
      </c>
      <c r="L66" s="91">
        <v>0.40722000000000003</v>
      </c>
      <c r="M66" s="91">
        <v>-0.79227000000000003</v>
      </c>
      <c r="N66" s="91">
        <v>0.57806999999999997</v>
      </c>
      <c r="O66" s="91">
        <v>-0.52729999999999999</v>
      </c>
      <c r="P66" s="91">
        <v>0.43880999999999998</v>
      </c>
      <c r="Q66" s="91">
        <v>-0.52975000000000005</v>
      </c>
      <c r="R66" s="91">
        <v>0.74409000000000003</v>
      </c>
      <c r="S66" s="91">
        <v>0.81852999999999998</v>
      </c>
      <c r="T66" s="91">
        <v>0.87085000000000001</v>
      </c>
      <c r="U66" s="91">
        <v>-3.7569999999999999E-2</v>
      </c>
      <c r="V66" s="91">
        <v>0.40764</v>
      </c>
      <c r="W66" s="16">
        <v>2013</v>
      </c>
    </row>
    <row r="67" spans="1:23" ht="12" customHeight="1">
      <c r="A67" s="17">
        <v>2014</v>
      </c>
      <c r="B67" s="91">
        <v>1.22184</v>
      </c>
      <c r="C67" s="91">
        <v>1.1846699999999999</v>
      </c>
      <c r="D67" s="91">
        <v>1.90821</v>
      </c>
      <c r="E67" s="91">
        <v>7.349E-2</v>
      </c>
      <c r="F67" s="91">
        <v>0.35124</v>
      </c>
      <c r="G67" s="91">
        <v>0.78029999999999999</v>
      </c>
      <c r="H67" s="91">
        <v>1.08765</v>
      </c>
      <c r="I67" s="91">
        <v>0.97924999999999995</v>
      </c>
      <c r="J67" s="91">
        <v>0.87807999999999997</v>
      </c>
      <c r="K67" s="91">
        <v>0.84286000000000005</v>
      </c>
      <c r="L67" s="91">
        <v>0.78702000000000005</v>
      </c>
      <c r="M67" s="91">
        <v>-6.54E-2</v>
      </c>
      <c r="N67" s="91">
        <v>0.33965000000000001</v>
      </c>
      <c r="O67" s="91">
        <v>-0.54622999999999999</v>
      </c>
      <c r="P67" s="91">
        <v>0.70447000000000004</v>
      </c>
      <c r="Q67" s="91">
        <v>-0.33917000000000003</v>
      </c>
      <c r="R67" s="91">
        <v>0.89197000000000004</v>
      </c>
      <c r="S67" s="91">
        <v>0.97402</v>
      </c>
      <c r="T67" s="91">
        <v>1.0196700000000001</v>
      </c>
      <c r="U67" s="91">
        <v>9.7379999999999994E-2</v>
      </c>
      <c r="V67" s="91">
        <v>0.51963000000000004</v>
      </c>
      <c r="W67" s="16">
        <v>2014</v>
      </c>
    </row>
    <row r="68" spans="1:23" ht="12" customHeight="1">
      <c r="A68" s="17">
        <v>2015</v>
      </c>
      <c r="B68" s="91">
        <v>0.93927000000000005</v>
      </c>
      <c r="C68" s="91">
        <v>1.3267599999999999</v>
      </c>
      <c r="D68" s="91">
        <v>2.1372399999999998</v>
      </c>
      <c r="E68" s="91">
        <v>0.21318000000000001</v>
      </c>
      <c r="F68" s="91">
        <v>0.20011000000000001</v>
      </c>
      <c r="G68" s="91">
        <v>0.90908</v>
      </c>
      <c r="H68" s="91">
        <v>1.1244000000000001</v>
      </c>
      <c r="I68" s="91">
        <v>0.26790999999999998</v>
      </c>
      <c r="J68" s="91">
        <v>0.78944000000000003</v>
      </c>
      <c r="K68" s="91">
        <v>0.95376000000000005</v>
      </c>
      <c r="L68" s="91">
        <v>0.67486000000000002</v>
      </c>
      <c r="M68" s="91">
        <v>0.19461000000000001</v>
      </c>
      <c r="N68" s="91">
        <v>-0.24326999999999999</v>
      </c>
      <c r="O68" s="91">
        <v>-0.3473</v>
      </c>
      <c r="P68" s="91">
        <v>0.97026999999999997</v>
      </c>
      <c r="Q68" s="91">
        <v>-3.1449999999999999E-2</v>
      </c>
      <c r="R68" s="91">
        <v>0.8911</v>
      </c>
      <c r="S68" s="91">
        <v>0.98829999999999996</v>
      </c>
      <c r="T68" s="91">
        <v>1.04494</v>
      </c>
      <c r="U68" s="91">
        <v>-7.4929999999999997E-2</v>
      </c>
      <c r="V68" s="91">
        <v>0.44801999999999997</v>
      </c>
      <c r="W68" s="16">
        <v>2015</v>
      </c>
    </row>
    <row r="69" spans="1:23" ht="12" customHeight="1">
      <c r="A69" s="17">
        <v>2016</v>
      </c>
      <c r="B69" s="91">
        <v>1.3092200000000001</v>
      </c>
      <c r="C69" s="91">
        <v>1.63419</v>
      </c>
      <c r="D69" s="91">
        <v>2.8457699999999999</v>
      </c>
      <c r="E69" s="91">
        <v>1.2999799999999999</v>
      </c>
      <c r="F69" s="91">
        <v>1.1268899999999999</v>
      </c>
      <c r="G69" s="91">
        <v>1.7357499999999999</v>
      </c>
      <c r="H69" s="91">
        <v>1.31087</v>
      </c>
      <c r="I69" s="91">
        <v>0.46844000000000002</v>
      </c>
      <c r="J69" s="91">
        <v>1.2273099999999999</v>
      </c>
      <c r="K69" s="91">
        <v>1.0627200000000001</v>
      </c>
      <c r="L69" s="91">
        <v>0.84138000000000002</v>
      </c>
      <c r="M69" s="91">
        <v>1.02657</v>
      </c>
      <c r="N69" s="91">
        <v>0.89322999999999997</v>
      </c>
      <c r="O69" s="91">
        <v>0.19484000000000001</v>
      </c>
      <c r="P69" s="91">
        <v>1.4750000000000001</v>
      </c>
      <c r="Q69" s="91">
        <v>0.14438999999999999</v>
      </c>
      <c r="R69" s="91">
        <v>1.2726900000000001</v>
      </c>
      <c r="S69" s="91">
        <v>1.29125</v>
      </c>
      <c r="T69" s="91">
        <v>1.3687199999999999</v>
      </c>
      <c r="U69" s="91">
        <v>0.66291999999999995</v>
      </c>
      <c r="V69" s="91">
        <v>1.1876199999999999</v>
      </c>
      <c r="W69" s="16">
        <v>2016</v>
      </c>
    </row>
    <row r="70" spans="1:23" ht="12" customHeight="1">
      <c r="A70" s="17">
        <v>2017</v>
      </c>
      <c r="B70" s="91">
        <v>1.4553100000000001</v>
      </c>
      <c r="C70" s="91">
        <v>1.69939</v>
      </c>
      <c r="D70" s="91">
        <v>3.1165600000000002</v>
      </c>
      <c r="E70" s="91">
        <v>1.28894</v>
      </c>
      <c r="F70" s="91">
        <v>0.82125999999999999</v>
      </c>
      <c r="G70" s="91">
        <v>1.3384499999999999</v>
      </c>
      <c r="H70" s="91">
        <v>1.6262700000000001</v>
      </c>
      <c r="I70" s="91">
        <v>0.87168000000000001</v>
      </c>
      <c r="J70" s="91">
        <v>1.2686900000000001</v>
      </c>
      <c r="K70" s="91">
        <v>1.2078100000000001</v>
      </c>
      <c r="L70" s="91">
        <v>0.98846999999999996</v>
      </c>
      <c r="M70" s="91">
        <v>0.70306999999999997</v>
      </c>
      <c r="N70" s="91">
        <v>1.05321</v>
      </c>
      <c r="O70" s="91">
        <v>0.35203000000000001</v>
      </c>
      <c r="P70" s="91">
        <v>1.35205</v>
      </c>
      <c r="Q70" s="91">
        <v>0.26136999999999999</v>
      </c>
      <c r="R70" s="91">
        <v>1.38259</v>
      </c>
      <c r="S70" s="91">
        <v>1.38365</v>
      </c>
      <c r="T70" s="91">
        <v>1.47126</v>
      </c>
      <c r="U70" s="91">
        <v>0.81557999999999997</v>
      </c>
      <c r="V70" s="91">
        <v>1.37774</v>
      </c>
      <c r="W70" s="16">
        <v>2017</v>
      </c>
    </row>
    <row r="71" spans="1:23" ht="12" customHeight="1">
      <c r="A71" s="17">
        <v>2018</v>
      </c>
      <c r="B71" s="91">
        <v>1.3765000000000001</v>
      </c>
      <c r="C71" s="91">
        <v>1.6086400000000001</v>
      </c>
      <c r="D71" s="91">
        <v>2.70208</v>
      </c>
      <c r="E71" s="91">
        <v>0.96262000000000003</v>
      </c>
      <c r="F71" s="91">
        <v>1.032</v>
      </c>
      <c r="G71" s="91">
        <v>1.50854</v>
      </c>
      <c r="H71" s="91">
        <v>1.56854</v>
      </c>
      <c r="I71" s="91">
        <v>0.67686000000000002</v>
      </c>
      <c r="J71" s="91">
        <v>1.30145</v>
      </c>
      <c r="K71" s="91">
        <v>1.2740100000000001</v>
      </c>
      <c r="L71" s="91">
        <v>0.96645000000000003</v>
      </c>
      <c r="M71" s="91">
        <v>0.51380999999999999</v>
      </c>
      <c r="N71" s="91">
        <v>0.88515999999999995</v>
      </c>
      <c r="O71" s="91">
        <v>0.10156</v>
      </c>
      <c r="P71" s="91">
        <v>1.24508</v>
      </c>
      <c r="Q71" s="91">
        <v>0.24507000000000001</v>
      </c>
      <c r="R71" s="91">
        <v>1.32761</v>
      </c>
      <c r="S71" s="91">
        <v>1.36764</v>
      </c>
      <c r="T71" s="91">
        <v>1.4361999999999999</v>
      </c>
      <c r="U71" s="91">
        <v>0.62873999999999997</v>
      </c>
      <c r="V71" s="91">
        <v>1.1439699999999999</v>
      </c>
      <c r="W71" s="16">
        <v>2018</v>
      </c>
    </row>
    <row r="72" spans="1:23" ht="12" customHeight="1">
      <c r="A72" s="17">
        <v>2019</v>
      </c>
      <c r="B72" s="91">
        <v>0.72158999999999995</v>
      </c>
      <c r="C72" s="91">
        <v>1.13497</v>
      </c>
      <c r="D72" s="91">
        <v>2.4221200000000001</v>
      </c>
      <c r="E72" s="91">
        <v>0.52102999999999999</v>
      </c>
      <c r="F72" s="91">
        <v>0.69864000000000004</v>
      </c>
      <c r="G72" s="91">
        <v>1.4619599999999999</v>
      </c>
      <c r="H72" s="91">
        <v>1.01325</v>
      </c>
      <c r="I72" s="91">
        <v>0.47006999999999999</v>
      </c>
      <c r="J72" s="91">
        <v>1.00641</v>
      </c>
      <c r="K72" s="91">
        <v>0.95038999999999996</v>
      </c>
      <c r="L72" s="91">
        <v>0.61243999999999998</v>
      </c>
      <c r="M72" s="91">
        <v>0.11075</v>
      </c>
      <c r="N72" s="91">
        <v>0.32650000000000001</v>
      </c>
      <c r="O72" s="91">
        <v>-2.8590000000000001E-2</v>
      </c>
      <c r="P72" s="91">
        <v>1.05802</v>
      </c>
      <c r="Q72" s="91">
        <v>-0.19047</v>
      </c>
      <c r="R72" s="91">
        <v>0.92027000000000003</v>
      </c>
      <c r="S72" s="91">
        <v>0.94989999999999997</v>
      </c>
      <c r="T72" s="91">
        <v>1.0264800000000001</v>
      </c>
      <c r="U72" s="91">
        <v>0.23119999999999999</v>
      </c>
      <c r="V72" s="91">
        <v>0.78403999999999996</v>
      </c>
      <c r="W72" s="16">
        <v>2019</v>
      </c>
    </row>
    <row r="73" spans="1:23" ht="12" customHeight="1">
      <c r="A73" s="17">
        <v>2020</v>
      </c>
      <c r="B73" s="91">
        <v>-0.93689999999999996</v>
      </c>
      <c r="C73" s="91">
        <v>-0.63837999999999995</v>
      </c>
      <c r="D73" s="91">
        <v>-0.26624999999999999</v>
      </c>
      <c r="E73" s="91">
        <v>-0.61570000000000003</v>
      </c>
      <c r="F73" s="91">
        <v>-0.96697999999999995</v>
      </c>
      <c r="G73" s="91">
        <v>-0.32030999999999998</v>
      </c>
      <c r="H73" s="91">
        <v>-0.69379000000000002</v>
      </c>
      <c r="I73" s="91">
        <v>-0.66208</v>
      </c>
      <c r="J73" s="91">
        <v>-0.58753999999999995</v>
      </c>
      <c r="K73" s="91">
        <v>-0.6946</v>
      </c>
      <c r="L73" s="91">
        <v>-1.05697</v>
      </c>
      <c r="M73" s="91">
        <v>-1.4527600000000001</v>
      </c>
      <c r="N73" s="91">
        <v>-0.68603000000000003</v>
      </c>
      <c r="O73" s="91">
        <v>-1.0602400000000001</v>
      </c>
      <c r="P73" s="91">
        <v>-0.29731999999999997</v>
      </c>
      <c r="Q73" s="91">
        <v>-1.4890699999999999</v>
      </c>
      <c r="R73" s="91">
        <v>-0.71758</v>
      </c>
      <c r="S73" s="91">
        <v>-0.71775999999999995</v>
      </c>
      <c r="T73" s="91">
        <v>-0.69394999999999996</v>
      </c>
      <c r="U73" s="91">
        <v>-0.87209999999999999</v>
      </c>
      <c r="V73" s="91">
        <v>-0.71674000000000004</v>
      </c>
      <c r="W73" s="16">
        <v>2020</v>
      </c>
    </row>
    <row r="74" spans="1:23">
      <c r="A74" s="17">
        <v>2021</v>
      </c>
      <c r="B74" s="91">
        <v>-8.616E-2</v>
      </c>
      <c r="C74" s="91">
        <v>-2.6100000000000002E-2</v>
      </c>
      <c r="D74" s="91">
        <v>0.77063999999999999</v>
      </c>
      <c r="E74" s="91">
        <v>0.64310999999999996</v>
      </c>
      <c r="F74" s="91">
        <v>-0.25974999999999998</v>
      </c>
      <c r="G74" s="91">
        <v>-8.7399999999999995E-3</v>
      </c>
      <c r="H74" s="91">
        <v>0.32068000000000002</v>
      </c>
      <c r="I74" s="91">
        <v>9.5439999999999997E-2</v>
      </c>
      <c r="J74" s="91">
        <v>0.20902000000000001</v>
      </c>
      <c r="K74" s="91">
        <v>0.41405999999999998</v>
      </c>
      <c r="L74" s="91">
        <v>0.12826000000000001</v>
      </c>
      <c r="M74" s="91">
        <v>-0.56054999999999999</v>
      </c>
      <c r="N74" s="91">
        <v>7.7539999999999998E-2</v>
      </c>
      <c r="O74" s="91">
        <v>-0.21579000000000001</v>
      </c>
      <c r="P74" s="91">
        <v>0.54701999999999995</v>
      </c>
      <c r="Q74" s="91">
        <v>-0.66078000000000003</v>
      </c>
      <c r="R74" s="91">
        <v>0.16678999999999999</v>
      </c>
      <c r="S74" s="91">
        <v>0.15831999999999999</v>
      </c>
      <c r="T74" s="91">
        <v>0.19075</v>
      </c>
      <c r="U74" s="91">
        <v>9.8200000000000006E-3</v>
      </c>
      <c r="V74" s="91">
        <v>0.20580999999999999</v>
      </c>
      <c r="W74" s="16">
        <v>2021</v>
      </c>
    </row>
    <row r="75" spans="1:23">
      <c r="A75" s="17">
        <v>2022</v>
      </c>
      <c r="B75" s="91">
        <v>1.1815800000000001</v>
      </c>
      <c r="C75" s="91">
        <v>1.3130500000000001</v>
      </c>
      <c r="D75" s="91">
        <v>3.3685100000000001</v>
      </c>
      <c r="E75" s="91">
        <v>1.02651</v>
      </c>
      <c r="F75" s="91">
        <v>1.50166</v>
      </c>
      <c r="G75" s="91">
        <v>2.16492</v>
      </c>
      <c r="H75" s="91">
        <v>1.4695499999999999</v>
      </c>
      <c r="I75" s="91">
        <v>0.40899000000000002</v>
      </c>
      <c r="J75" s="91">
        <v>1.1093500000000001</v>
      </c>
      <c r="K75" s="91">
        <v>1.41079</v>
      </c>
      <c r="L75" s="91">
        <v>1.07605</v>
      </c>
      <c r="M75" s="91">
        <v>0.24445</v>
      </c>
      <c r="N75" s="91">
        <v>0.76041000000000003</v>
      </c>
      <c r="O75" s="91">
        <v>6.991E-2</v>
      </c>
      <c r="P75" s="91">
        <v>1.1426099999999999</v>
      </c>
      <c r="Q75" s="91">
        <v>0.37886999999999998</v>
      </c>
      <c r="R75" s="91">
        <v>1.30548</v>
      </c>
      <c r="S75" s="91">
        <v>1.3052699999999999</v>
      </c>
      <c r="T75" s="91">
        <v>1.4151899999999999</v>
      </c>
      <c r="U75" s="91">
        <v>0.58547000000000005</v>
      </c>
      <c r="V75" s="91">
        <v>1.3064100000000001</v>
      </c>
      <c r="W75" s="16">
        <v>2022</v>
      </c>
    </row>
    <row r="76" spans="1:23">
      <c r="A76" s="17">
        <v>2023</v>
      </c>
      <c r="B76" s="91">
        <v>0.89271999999999996</v>
      </c>
      <c r="C76" s="91">
        <v>0.83765000000000001</v>
      </c>
      <c r="D76" s="91">
        <v>1.7947500000000001</v>
      </c>
      <c r="E76" s="91">
        <v>0.31122</v>
      </c>
      <c r="F76" s="91">
        <v>0.96016000000000001</v>
      </c>
      <c r="G76" s="91">
        <v>2.0179499999999999</v>
      </c>
      <c r="H76" s="91">
        <v>0.81569999999999998</v>
      </c>
      <c r="I76" s="91">
        <v>-0.15848999999999999</v>
      </c>
      <c r="J76" s="91">
        <v>0.50927999999999995</v>
      </c>
      <c r="K76" s="91">
        <v>0.48814999999999997</v>
      </c>
      <c r="L76" s="91">
        <v>0.40181</v>
      </c>
      <c r="M76" s="91">
        <v>-0.23018</v>
      </c>
      <c r="N76" s="91">
        <v>0.10979</v>
      </c>
      <c r="O76" s="91">
        <v>-0.31883</v>
      </c>
      <c r="P76" s="91">
        <v>0.69950000000000001</v>
      </c>
      <c r="Q76" s="91">
        <v>-0.23072999999999999</v>
      </c>
      <c r="R76" s="91">
        <v>0.67062999999999995</v>
      </c>
      <c r="S76" s="91">
        <v>0.71570999999999996</v>
      </c>
      <c r="T76" s="91">
        <v>0.77429999999999999</v>
      </c>
      <c r="U76" s="91">
        <v>-1.537E-2</v>
      </c>
      <c r="V76" s="91">
        <v>0.46307999999999999</v>
      </c>
      <c r="W76" s="16">
        <v>2023</v>
      </c>
    </row>
    <row r="77" spans="1:23">
      <c r="A77" s="17">
        <v>2024</v>
      </c>
      <c r="B77" s="91">
        <v>9.4119999999999995E-2</v>
      </c>
      <c r="C77" s="91">
        <v>0.29293000000000002</v>
      </c>
      <c r="D77" s="91">
        <v>0.29801</v>
      </c>
      <c r="E77" s="91">
        <v>0.12705</v>
      </c>
      <c r="F77" s="91">
        <v>0.21271999999999999</v>
      </c>
      <c r="G77" s="91">
        <v>0.76465000000000005</v>
      </c>
      <c r="H77" s="91">
        <v>0.45129000000000002</v>
      </c>
      <c r="I77" s="91">
        <v>-0.91291</v>
      </c>
      <c r="J77" s="91">
        <v>5.8000000000000003E-2</v>
      </c>
      <c r="K77" s="91">
        <v>9.2730000000000007E-2</v>
      </c>
      <c r="L77" s="91">
        <v>-7.238E-2</v>
      </c>
      <c r="M77" s="91">
        <v>-0.86363000000000001</v>
      </c>
      <c r="N77" s="91">
        <v>-0.26140999999999998</v>
      </c>
      <c r="O77" s="91">
        <v>-0.26479000000000003</v>
      </c>
      <c r="P77" s="91">
        <v>0.34419</v>
      </c>
      <c r="Q77" s="91">
        <v>-0.79325999999999997</v>
      </c>
      <c r="R77" s="91">
        <v>0.1132</v>
      </c>
      <c r="S77" s="91">
        <v>0.17773</v>
      </c>
      <c r="T77" s="91">
        <v>0.18432999999999999</v>
      </c>
      <c r="U77" s="91">
        <v>-0.36115000000000003</v>
      </c>
      <c r="V77" s="91">
        <v>-0.18461</v>
      </c>
      <c r="W77" s="16">
        <v>2024</v>
      </c>
    </row>
    <row r="78" spans="1:23">
      <c r="A78" s="17">
        <v>2025</v>
      </c>
      <c r="B78" s="127">
        <v>-2.8649999999999998E-2</v>
      </c>
      <c r="C78" s="127">
        <v>6.0569999999999999E-2</v>
      </c>
      <c r="D78" s="127">
        <v>-0.16656000000000001</v>
      </c>
      <c r="E78" s="127">
        <v>-0.33166000000000001</v>
      </c>
      <c r="F78" s="127">
        <v>0.22821</v>
      </c>
      <c r="G78" s="127">
        <v>0.80595000000000006</v>
      </c>
      <c r="H78" s="127">
        <v>0.21424000000000001</v>
      </c>
      <c r="I78" s="127">
        <v>-0.2074</v>
      </c>
      <c r="J78" s="127">
        <v>7.5359999999999996E-2</v>
      </c>
      <c r="K78" s="127">
        <v>0.15132000000000001</v>
      </c>
      <c r="L78" s="127">
        <v>-0.11224000000000001</v>
      </c>
      <c r="M78" s="127">
        <v>-0.86443999999999999</v>
      </c>
      <c r="N78" s="127">
        <v>-0.72550000000000003</v>
      </c>
      <c r="O78" s="127">
        <v>-0.53300999999999998</v>
      </c>
      <c r="P78" s="127">
        <v>0.12316000000000001</v>
      </c>
      <c r="Q78" s="127">
        <v>-1.1253899999999999</v>
      </c>
      <c r="R78" s="127">
        <v>-1.0869999999999999E-2</v>
      </c>
      <c r="S78" s="127">
        <v>9.4390000000000002E-2</v>
      </c>
      <c r="T78" s="127">
        <v>8.0060000000000006E-2</v>
      </c>
      <c r="U78" s="127">
        <v>-0.62065999999999999</v>
      </c>
      <c r="V78" s="127">
        <v>-0.49845</v>
      </c>
      <c r="W78" s="16">
        <v>2025</v>
      </c>
    </row>
    <row r="79" spans="1:23">
      <c r="A79" s="115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4"/>
      <c r="T79" s="14"/>
      <c r="U79" s="14"/>
      <c r="V79" s="14"/>
      <c r="W79" s="16"/>
    </row>
    <row r="80" spans="1:23">
      <c r="A80" s="125" t="s">
        <v>87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6"/>
    </row>
    <row r="81" spans="1:23">
      <c r="A81" s="17">
        <v>1991</v>
      </c>
      <c r="B81" s="18">
        <v>507.67099999999999</v>
      </c>
      <c r="C81" s="18">
        <v>785.10400000000004</v>
      </c>
      <c r="D81" s="18">
        <v>124.93899999999999</v>
      </c>
      <c r="E81" s="18">
        <v>59.118000000000002</v>
      </c>
      <c r="F81" s="18">
        <v>22.966999999999999</v>
      </c>
      <c r="G81" s="18">
        <v>79.215000000000003</v>
      </c>
      <c r="H81" s="18">
        <v>277.25</v>
      </c>
      <c r="I81" s="18">
        <v>35.871000000000002</v>
      </c>
      <c r="J81" s="18">
        <v>351.28800000000001</v>
      </c>
      <c r="K81" s="18">
        <v>687.73599999999999</v>
      </c>
      <c r="L81" s="18">
        <v>199.482</v>
      </c>
      <c r="M81" s="18">
        <v>41.454000000000001</v>
      </c>
      <c r="N81" s="18">
        <v>121.02500000000001</v>
      </c>
      <c r="O81" s="18">
        <v>62.588999999999999</v>
      </c>
      <c r="P81" s="18">
        <v>138.21700000000001</v>
      </c>
      <c r="Q81" s="18">
        <v>69.073999999999998</v>
      </c>
      <c r="R81" s="18">
        <v>3563.0000000000005</v>
      </c>
      <c r="S81" s="18">
        <v>3090.3840000000005</v>
      </c>
      <c r="T81" s="18">
        <v>3215.3230000000003</v>
      </c>
      <c r="U81" s="18">
        <v>347.67700000000002</v>
      </c>
      <c r="V81" s="18">
        <v>472.61599999999999</v>
      </c>
      <c r="W81" s="16">
        <v>1991</v>
      </c>
    </row>
    <row r="82" spans="1:23">
      <c r="A82" s="17">
        <v>1992</v>
      </c>
      <c r="B82" s="18">
        <v>509.971</v>
      </c>
      <c r="C82" s="18">
        <v>780.27800000000002</v>
      </c>
      <c r="D82" s="18">
        <v>132.303</v>
      </c>
      <c r="E82" s="18">
        <v>70.677000000000007</v>
      </c>
      <c r="F82" s="18">
        <v>24.434000000000001</v>
      </c>
      <c r="G82" s="18">
        <v>82.88</v>
      </c>
      <c r="H82" s="18">
        <v>281.274</v>
      </c>
      <c r="I82" s="18">
        <v>43.716000000000001</v>
      </c>
      <c r="J82" s="18">
        <v>347.85500000000002</v>
      </c>
      <c r="K82" s="18">
        <v>690.1</v>
      </c>
      <c r="L82" s="18">
        <v>197.422</v>
      </c>
      <c r="M82" s="18">
        <v>39.685000000000002</v>
      </c>
      <c r="N82" s="18">
        <v>131.32499999999999</v>
      </c>
      <c r="O82" s="18">
        <v>67.989000000000004</v>
      </c>
      <c r="P82" s="18">
        <v>134.87799999999999</v>
      </c>
      <c r="Q82" s="18">
        <v>73.212999999999994</v>
      </c>
      <c r="R82" s="18">
        <v>3608</v>
      </c>
      <c r="S82" s="18">
        <v>3088.777</v>
      </c>
      <c r="T82" s="18">
        <v>3221.08</v>
      </c>
      <c r="U82" s="18">
        <v>386.91999999999996</v>
      </c>
      <c r="V82" s="18">
        <v>519.22299999999996</v>
      </c>
      <c r="W82" s="16">
        <v>1992</v>
      </c>
    </row>
    <row r="83" spans="1:23">
      <c r="A83" s="17">
        <v>1993</v>
      </c>
      <c r="B83" s="18">
        <v>516.75900000000001</v>
      </c>
      <c r="C83" s="18">
        <v>777.16300000000001</v>
      </c>
      <c r="D83" s="18">
        <v>140.327</v>
      </c>
      <c r="E83" s="18">
        <v>75.236000000000004</v>
      </c>
      <c r="F83" s="18">
        <v>26.213000000000001</v>
      </c>
      <c r="G83" s="18">
        <v>86.731999999999999</v>
      </c>
      <c r="H83" s="18">
        <v>283.99700000000001</v>
      </c>
      <c r="I83" s="18">
        <v>49.392000000000003</v>
      </c>
      <c r="J83" s="18">
        <v>348.29700000000003</v>
      </c>
      <c r="K83" s="18">
        <v>699.25</v>
      </c>
      <c r="L83" s="18">
        <v>191.958</v>
      </c>
      <c r="M83" s="18">
        <v>39.033000000000001</v>
      </c>
      <c r="N83" s="18">
        <v>145.07400000000001</v>
      </c>
      <c r="O83" s="18">
        <v>73.465000000000003</v>
      </c>
      <c r="P83" s="18">
        <v>134.52500000000001</v>
      </c>
      <c r="Q83" s="18">
        <v>80.578999999999994</v>
      </c>
      <c r="R83" s="18">
        <v>3668.0000000000005</v>
      </c>
      <c r="S83" s="18">
        <v>3103.9270000000001</v>
      </c>
      <c r="T83" s="18">
        <v>3244.2540000000004</v>
      </c>
      <c r="U83" s="18">
        <v>423.74600000000004</v>
      </c>
      <c r="V83" s="18">
        <v>564.07299999999998</v>
      </c>
      <c r="W83" s="16">
        <v>1993</v>
      </c>
    </row>
    <row r="84" spans="1:23">
      <c r="A84" s="17">
        <v>1994</v>
      </c>
      <c r="B84" s="18">
        <v>523.86599999999999</v>
      </c>
      <c r="C84" s="18">
        <v>779.71100000000001</v>
      </c>
      <c r="D84" s="18">
        <v>151.422</v>
      </c>
      <c r="E84" s="18">
        <v>81.081999999999994</v>
      </c>
      <c r="F84" s="18">
        <v>27.26</v>
      </c>
      <c r="G84" s="18">
        <v>88.352000000000004</v>
      </c>
      <c r="H84" s="18">
        <v>286.66199999999998</v>
      </c>
      <c r="I84" s="18">
        <v>54.98</v>
      </c>
      <c r="J84" s="18">
        <v>351.61200000000002</v>
      </c>
      <c r="K84" s="18">
        <v>709.85900000000004</v>
      </c>
      <c r="L84" s="18">
        <v>190.99</v>
      </c>
      <c r="M84" s="18">
        <v>40.411999999999999</v>
      </c>
      <c r="N84" s="18">
        <v>154.322</v>
      </c>
      <c r="O84" s="18">
        <v>79.734999999999999</v>
      </c>
      <c r="P84" s="18">
        <v>137.50700000000001</v>
      </c>
      <c r="Q84" s="18">
        <v>88.227999999999994</v>
      </c>
      <c r="R84" s="18">
        <v>3746.0000000000005</v>
      </c>
      <c r="S84" s="18">
        <v>3136.2309999999998</v>
      </c>
      <c r="T84" s="18">
        <v>3287.6530000000002</v>
      </c>
      <c r="U84" s="18">
        <v>458.34700000000004</v>
      </c>
      <c r="V84" s="18">
        <v>609.76899999999989</v>
      </c>
      <c r="W84" s="16">
        <v>1994</v>
      </c>
    </row>
    <row r="85" spans="1:23">
      <c r="A85" s="17">
        <v>1995</v>
      </c>
      <c r="B85" s="18">
        <v>532.46100000000001</v>
      </c>
      <c r="C85" s="18">
        <v>787.61800000000005</v>
      </c>
      <c r="D85" s="18">
        <v>158.23599999999999</v>
      </c>
      <c r="E85" s="18">
        <v>83.507999999999996</v>
      </c>
      <c r="F85" s="18">
        <v>27.143999999999998</v>
      </c>
      <c r="G85" s="18">
        <v>88.673000000000002</v>
      </c>
      <c r="H85" s="18">
        <v>293.63600000000002</v>
      </c>
      <c r="I85" s="18">
        <v>56.975999999999999</v>
      </c>
      <c r="J85" s="18">
        <v>355.15100000000001</v>
      </c>
      <c r="K85" s="18">
        <v>708.68899999999996</v>
      </c>
      <c r="L85" s="18">
        <v>191.351</v>
      </c>
      <c r="M85" s="18">
        <v>41.673999999999999</v>
      </c>
      <c r="N85" s="18">
        <v>158.047</v>
      </c>
      <c r="O85" s="18">
        <v>82.953999999999994</v>
      </c>
      <c r="P85" s="18">
        <v>139.489</v>
      </c>
      <c r="Q85" s="18">
        <v>91.393000000000001</v>
      </c>
      <c r="R85" s="18">
        <v>3797</v>
      </c>
      <c r="S85" s="18">
        <v>3165.886</v>
      </c>
      <c r="T85" s="18">
        <v>3324.1219999999998</v>
      </c>
      <c r="U85" s="18">
        <v>472.87799999999993</v>
      </c>
      <c r="V85" s="18">
        <v>631.11399999999992</v>
      </c>
      <c r="W85" s="16">
        <v>1995</v>
      </c>
    </row>
    <row r="86" spans="1:23">
      <c r="A86" s="17">
        <v>1996</v>
      </c>
      <c r="B86" s="18">
        <v>543.69500000000005</v>
      </c>
      <c r="C86" s="18">
        <v>796.35500000000002</v>
      </c>
      <c r="D86" s="18">
        <v>164.321</v>
      </c>
      <c r="E86" s="18">
        <v>86.207999999999998</v>
      </c>
      <c r="F86" s="18">
        <v>26.800999999999998</v>
      </c>
      <c r="G86" s="18">
        <v>89.522000000000006</v>
      </c>
      <c r="H86" s="18">
        <v>303.678</v>
      </c>
      <c r="I86" s="18">
        <v>58.137</v>
      </c>
      <c r="J86" s="18">
        <v>360.20299999999997</v>
      </c>
      <c r="K86" s="18">
        <v>719.39200000000005</v>
      </c>
      <c r="L86" s="18">
        <v>189.80799999999999</v>
      </c>
      <c r="M86" s="18">
        <v>43.368000000000002</v>
      </c>
      <c r="N86" s="18">
        <v>159.08799999999999</v>
      </c>
      <c r="O86" s="18">
        <v>83.971000000000004</v>
      </c>
      <c r="P86" s="18">
        <v>141.148</v>
      </c>
      <c r="Q86" s="18">
        <v>90.305000000000007</v>
      </c>
      <c r="R86" s="18">
        <v>3856</v>
      </c>
      <c r="S86" s="18">
        <v>3213.97</v>
      </c>
      <c r="T86" s="18">
        <v>3378.2909999999997</v>
      </c>
      <c r="U86" s="18">
        <v>477.709</v>
      </c>
      <c r="V86" s="18">
        <v>642.03</v>
      </c>
      <c r="W86" s="16">
        <v>1996</v>
      </c>
    </row>
    <row r="87" spans="1:23">
      <c r="A87" s="17">
        <v>1997</v>
      </c>
      <c r="B87" s="18">
        <v>552.93899999999996</v>
      </c>
      <c r="C87" s="18">
        <v>800.14099999999996</v>
      </c>
      <c r="D87" s="18">
        <v>167.541</v>
      </c>
      <c r="E87" s="18">
        <v>90.697999999999993</v>
      </c>
      <c r="F87" s="18">
        <v>26.471</v>
      </c>
      <c r="G87" s="18">
        <v>92.486000000000004</v>
      </c>
      <c r="H87" s="18">
        <v>312.74700000000001</v>
      </c>
      <c r="I87" s="18">
        <v>58.018000000000001</v>
      </c>
      <c r="J87" s="18">
        <v>361.62900000000002</v>
      </c>
      <c r="K87" s="18">
        <v>733.90200000000004</v>
      </c>
      <c r="L87" s="18">
        <v>188.864</v>
      </c>
      <c r="M87" s="18">
        <v>44.826000000000001</v>
      </c>
      <c r="N87" s="18">
        <v>165.54599999999999</v>
      </c>
      <c r="O87" s="18">
        <v>85.781000000000006</v>
      </c>
      <c r="P87" s="18">
        <v>142.398</v>
      </c>
      <c r="Q87" s="18">
        <v>91.013000000000005</v>
      </c>
      <c r="R87" s="18">
        <v>3915</v>
      </c>
      <c r="S87" s="18">
        <v>3256.4030000000002</v>
      </c>
      <c r="T87" s="18">
        <v>3423.9440000000004</v>
      </c>
      <c r="U87" s="18">
        <v>491.05600000000004</v>
      </c>
      <c r="V87" s="18">
        <v>658.59699999999998</v>
      </c>
      <c r="W87" s="16">
        <v>1997</v>
      </c>
    </row>
    <row r="88" spans="1:23">
      <c r="A88" s="17">
        <v>1998</v>
      </c>
      <c r="B88" s="18">
        <v>550.30600000000004</v>
      </c>
      <c r="C88" s="18">
        <v>807.99599999999998</v>
      </c>
      <c r="D88" s="18">
        <v>167.27799999999999</v>
      </c>
      <c r="E88" s="18">
        <v>95.423000000000002</v>
      </c>
      <c r="F88" s="18">
        <v>26.04</v>
      </c>
      <c r="G88" s="18">
        <v>97.263999999999996</v>
      </c>
      <c r="H88" s="18">
        <v>317.36500000000001</v>
      </c>
      <c r="I88" s="18">
        <v>57.936</v>
      </c>
      <c r="J88" s="18">
        <v>359.04599999999999</v>
      </c>
      <c r="K88" s="18">
        <v>752.10500000000002</v>
      </c>
      <c r="L88" s="18">
        <v>191.38399999999999</v>
      </c>
      <c r="M88" s="18">
        <v>44.341999999999999</v>
      </c>
      <c r="N88" s="18">
        <v>172.98400000000001</v>
      </c>
      <c r="O88" s="18">
        <v>86.840999999999994</v>
      </c>
      <c r="P88" s="18">
        <v>142.04400000000001</v>
      </c>
      <c r="Q88" s="18">
        <v>94.646000000000001</v>
      </c>
      <c r="R88" s="18">
        <v>3963</v>
      </c>
      <c r="S88" s="18">
        <v>3287.8919999999998</v>
      </c>
      <c r="T88" s="18">
        <v>3455.17</v>
      </c>
      <c r="U88" s="18">
        <v>507.83000000000004</v>
      </c>
      <c r="V88" s="18">
        <v>675.10799999999995</v>
      </c>
      <c r="W88" s="16">
        <v>1998</v>
      </c>
    </row>
    <row r="89" spans="1:23">
      <c r="A89" s="17">
        <v>1999</v>
      </c>
      <c r="B89" s="18">
        <v>546.16800000000001</v>
      </c>
      <c r="C89" s="18">
        <v>810.73699999999997</v>
      </c>
      <c r="D89" s="18">
        <v>165.69</v>
      </c>
      <c r="E89" s="18">
        <v>102.444</v>
      </c>
      <c r="F89" s="18">
        <v>27.510999999999999</v>
      </c>
      <c r="G89" s="18">
        <v>99.694999999999993</v>
      </c>
      <c r="H89" s="18">
        <v>315.69200000000001</v>
      </c>
      <c r="I89" s="18">
        <v>59.545000000000002</v>
      </c>
      <c r="J89" s="18">
        <v>358.38400000000001</v>
      </c>
      <c r="K89" s="18">
        <v>758.899</v>
      </c>
      <c r="L89" s="18">
        <v>192.87100000000001</v>
      </c>
      <c r="M89" s="18">
        <v>43.828000000000003</v>
      </c>
      <c r="N89" s="18">
        <v>181.46600000000001</v>
      </c>
      <c r="O89" s="18">
        <v>87.025000000000006</v>
      </c>
      <c r="P89" s="18">
        <v>143.31800000000001</v>
      </c>
      <c r="Q89" s="18">
        <v>97.727000000000004</v>
      </c>
      <c r="R89" s="18">
        <v>3991</v>
      </c>
      <c r="S89" s="18">
        <v>3297.1030000000001</v>
      </c>
      <c r="T89" s="18">
        <v>3462.7930000000001</v>
      </c>
      <c r="U89" s="18">
        <v>528.20699999999999</v>
      </c>
      <c r="V89" s="18">
        <v>693.89700000000005</v>
      </c>
      <c r="W89" s="16">
        <v>1999</v>
      </c>
    </row>
    <row r="90" spans="1:23">
      <c r="A90" s="17">
        <v>2000</v>
      </c>
      <c r="B90" s="18">
        <v>549.923</v>
      </c>
      <c r="C90" s="18">
        <v>799.28399999999999</v>
      </c>
      <c r="D90" s="18">
        <v>170.619</v>
      </c>
      <c r="E90" s="18">
        <v>108.98</v>
      </c>
      <c r="F90" s="18">
        <v>28.367999999999999</v>
      </c>
      <c r="G90" s="18">
        <v>100.66500000000001</v>
      </c>
      <c r="H90" s="18">
        <v>314.44400000000002</v>
      </c>
      <c r="I90" s="18">
        <v>61.021999999999998</v>
      </c>
      <c r="J90" s="18">
        <v>357.03699999999998</v>
      </c>
      <c r="K90" s="18">
        <v>763.85</v>
      </c>
      <c r="L90" s="18">
        <v>194.81</v>
      </c>
      <c r="M90" s="18">
        <v>42.643000000000001</v>
      </c>
      <c r="N90" s="18">
        <v>188.50399999999999</v>
      </c>
      <c r="O90" s="18">
        <v>86.322999999999993</v>
      </c>
      <c r="P90" s="18">
        <v>145.566</v>
      </c>
      <c r="Q90" s="18">
        <v>100.962</v>
      </c>
      <c r="R90" s="18">
        <v>4012.9999999999991</v>
      </c>
      <c r="S90" s="18">
        <v>3296.5899999999992</v>
      </c>
      <c r="T90" s="18">
        <v>3467.2089999999994</v>
      </c>
      <c r="U90" s="18">
        <v>545.79099999999994</v>
      </c>
      <c r="V90" s="18">
        <v>716.41</v>
      </c>
      <c r="W90" s="16">
        <v>2000</v>
      </c>
    </row>
    <row r="91" spans="1:23">
      <c r="A91" s="17">
        <v>2001</v>
      </c>
      <c r="B91" s="18">
        <v>555.346</v>
      </c>
      <c r="C91" s="18">
        <v>787.38</v>
      </c>
      <c r="D91" s="18">
        <v>172.46700000000001</v>
      </c>
      <c r="E91" s="18">
        <v>112.151</v>
      </c>
      <c r="F91" s="18">
        <v>29.521000000000001</v>
      </c>
      <c r="G91" s="18">
        <v>102.477</v>
      </c>
      <c r="H91" s="18">
        <v>316.19</v>
      </c>
      <c r="I91" s="18">
        <v>64.180999999999997</v>
      </c>
      <c r="J91" s="18">
        <v>357.976</v>
      </c>
      <c r="K91" s="18">
        <v>766.63699999999994</v>
      </c>
      <c r="L91" s="18">
        <v>196.58199999999999</v>
      </c>
      <c r="M91" s="18">
        <v>40.600999999999999</v>
      </c>
      <c r="N91" s="18">
        <v>187.67099999999999</v>
      </c>
      <c r="O91" s="18">
        <v>87.683999999999997</v>
      </c>
      <c r="P91" s="18">
        <v>148.07900000000001</v>
      </c>
      <c r="Q91" s="18">
        <v>103.057</v>
      </c>
      <c r="R91" s="18">
        <v>4028</v>
      </c>
      <c r="S91" s="18">
        <v>3300.7890000000002</v>
      </c>
      <c r="T91" s="18">
        <v>3473.2560000000008</v>
      </c>
      <c r="U91" s="18">
        <v>554.74400000000003</v>
      </c>
      <c r="V91" s="18">
        <v>727.21100000000001</v>
      </c>
      <c r="W91" s="16">
        <v>2001</v>
      </c>
    </row>
    <row r="92" spans="1:23">
      <c r="A92" s="17">
        <v>2002</v>
      </c>
      <c r="B92" s="18">
        <v>558.48500000000001</v>
      </c>
      <c r="C92" s="18">
        <v>783.07100000000003</v>
      </c>
      <c r="D92" s="18">
        <v>174.80699999999999</v>
      </c>
      <c r="E92" s="18">
        <v>112.325</v>
      </c>
      <c r="F92" s="18">
        <v>30.768000000000001</v>
      </c>
      <c r="G92" s="18">
        <v>104.14700000000001</v>
      </c>
      <c r="H92" s="18">
        <v>317.67200000000003</v>
      </c>
      <c r="I92" s="18">
        <v>67.78</v>
      </c>
      <c r="J92" s="18">
        <v>363.42</v>
      </c>
      <c r="K92" s="18">
        <v>774.06399999999996</v>
      </c>
      <c r="L92" s="18">
        <v>199.24</v>
      </c>
      <c r="M92" s="18">
        <v>41.076000000000001</v>
      </c>
      <c r="N92" s="18">
        <v>192.036</v>
      </c>
      <c r="O92" s="18">
        <v>90.674000000000007</v>
      </c>
      <c r="P92" s="18">
        <v>148.87799999999999</v>
      </c>
      <c r="Q92" s="18">
        <v>103.557</v>
      </c>
      <c r="R92" s="18">
        <v>4062.0000000000005</v>
      </c>
      <c r="S92" s="18">
        <v>3320.8210000000004</v>
      </c>
      <c r="T92" s="18">
        <v>3495.6280000000002</v>
      </c>
      <c r="U92" s="18">
        <v>566.37200000000007</v>
      </c>
      <c r="V92" s="18">
        <v>741.17900000000009</v>
      </c>
      <c r="W92" s="16">
        <v>2002</v>
      </c>
    </row>
    <row r="93" spans="1:23">
      <c r="A93" s="17">
        <v>2003</v>
      </c>
      <c r="B93" s="18">
        <v>564.48199999999997</v>
      </c>
      <c r="C93" s="18">
        <v>784.46699999999998</v>
      </c>
      <c r="D93" s="18">
        <v>184.21600000000001</v>
      </c>
      <c r="E93" s="18">
        <v>114.738</v>
      </c>
      <c r="F93" s="18">
        <v>32.279000000000003</v>
      </c>
      <c r="G93" s="18">
        <v>105.083</v>
      </c>
      <c r="H93" s="18">
        <v>322.35599999999999</v>
      </c>
      <c r="I93" s="18">
        <v>70.927999999999997</v>
      </c>
      <c r="J93" s="18">
        <v>371.20600000000002</v>
      </c>
      <c r="K93" s="18">
        <v>791.923</v>
      </c>
      <c r="L93" s="18">
        <v>200.07300000000001</v>
      </c>
      <c r="M93" s="18">
        <v>43.771000000000001</v>
      </c>
      <c r="N93" s="18">
        <v>201.863</v>
      </c>
      <c r="O93" s="18">
        <v>93.903999999999996</v>
      </c>
      <c r="P93" s="18">
        <v>148.70699999999999</v>
      </c>
      <c r="Q93" s="18">
        <v>104.004</v>
      </c>
      <c r="R93" s="18">
        <v>4134</v>
      </c>
      <c r="S93" s="18">
        <v>3364.3470000000002</v>
      </c>
      <c r="T93" s="18">
        <v>3548.5629999999996</v>
      </c>
      <c r="U93" s="18">
        <v>585.43700000000001</v>
      </c>
      <c r="V93" s="18">
        <v>769.65300000000002</v>
      </c>
      <c r="W93" s="16">
        <v>2003</v>
      </c>
    </row>
    <row r="94" spans="1:23">
      <c r="A94" s="17">
        <v>2004</v>
      </c>
      <c r="B94" s="18">
        <v>576.15700000000004</v>
      </c>
      <c r="C94" s="18">
        <v>798.40300000000002</v>
      </c>
      <c r="D94" s="18">
        <v>197.244</v>
      </c>
      <c r="E94" s="18">
        <v>120.803</v>
      </c>
      <c r="F94" s="18">
        <v>35.793999999999997</v>
      </c>
      <c r="G94" s="18">
        <v>105.75700000000001</v>
      </c>
      <c r="H94" s="18">
        <v>331.31099999999998</v>
      </c>
      <c r="I94" s="18">
        <v>74.301000000000002</v>
      </c>
      <c r="J94" s="18">
        <v>380.75299999999999</v>
      </c>
      <c r="K94" s="18">
        <v>820.93899999999996</v>
      </c>
      <c r="L94" s="18">
        <v>203.73699999999999</v>
      </c>
      <c r="M94" s="18">
        <v>46.305999999999997</v>
      </c>
      <c r="N94" s="18">
        <v>212.69300000000001</v>
      </c>
      <c r="O94" s="18">
        <v>98.373000000000005</v>
      </c>
      <c r="P94" s="18">
        <v>151.13999999999999</v>
      </c>
      <c r="Q94" s="18">
        <v>106.289</v>
      </c>
      <c r="R94" s="18">
        <v>4260</v>
      </c>
      <c r="S94" s="18">
        <v>3450.297</v>
      </c>
      <c r="T94" s="18">
        <v>3647.5409999999997</v>
      </c>
      <c r="U94" s="18">
        <v>612.45900000000006</v>
      </c>
      <c r="V94" s="18">
        <v>809.70300000000009</v>
      </c>
      <c r="W94" s="16">
        <v>2004</v>
      </c>
    </row>
    <row r="95" spans="1:23">
      <c r="A95" s="17">
        <v>2005</v>
      </c>
      <c r="B95" s="18">
        <v>587.25300000000004</v>
      </c>
      <c r="C95" s="18">
        <v>811.04499999999996</v>
      </c>
      <c r="D95" s="18">
        <v>208.666</v>
      </c>
      <c r="E95" s="18">
        <v>129.077</v>
      </c>
      <c r="F95" s="18">
        <v>38.756</v>
      </c>
      <c r="G95" s="18">
        <v>106.648</v>
      </c>
      <c r="H95" s="18">
        <v>338.209</v>
      </c>
      <c r="I95" s="18">
        <v>79.046999999999997</v>
      </c>
      <c r="J95" s="18">
        <v>391.072</v>
      </c>
      <c r="K95" s="18">
        <v>846.73099999999999</v>
      </c>
      <c r="L95" s="18">
        <v>208.30099999999999</v>
      </c>
      <c r="M95" s="18">
        <v>47.933</v>
      </c>
      <c r="N95" s="18">
        <v>223.87200000000001</v>
      </c>
      <c r="O95" s="18">
        <v>102.248</v>
      </c>
      <c r="P95" s="18">
        <v>154.04900000000001</v>
      </c>
      <c r="Q95" s="18">
        <v>108.093</v>
      </c>
      <c r="R95" s="18">
        <v>4380.9999999999991</v>
      </c>
      <c r="S95" s="18">
        <v>3529.9969999999998</v>
      </c>
      <c r="T95" s="18">
        <v>3738.663</v>
      </c>
      <c r="U95" s="18">
        <v>642.33699999999999</v>
      </c>
      <c r="V95" s="18">
        <v>851.00300000000004</v>
      </c>
      <c r="W95" s="16">
        <v>2005</v>
      </c>
    </row>
    <row r="96" spans="1:23">
      <c r="A96" s="17">
        <v>2006</v>
      </c>
      <c r="B96" s="18">
        <v>593.97900000000004</v>
      </c>
      <c r="C96" s="18">
        <v>815.97400000000005</v>
      </c>
      <c r="D96" s="18">
        <v>214.869</v>
      </c>
      <c r="E96" s="18">
        <v>130.66499999999999</v>
      </c>
      <c r="F96" s="18">
        <v>38.683</v>
      </c>
      <c r="G96" s="18">
        <v>110.982</v>
      </c>
      <c r="H96" s="18">
        <v>338.93</v>
      </c>
      <c r="I96" s="18">
        <v>81.396000000000001</v>
      </c>
      <c r="J96" s="18">
        <v>395.67099999999999</v>
      </c>
      <c r="K96" s="18">
        <v>856.95699999999999</v>
      </c>
      <c r="L96" s="18">
        <v>213.042</v>
      </c>
      <c r="M96" s="18">
        <v>47.865000000000002</v>
      </c>
      <c r="N96" s="18">
        <v>228.75299999999999</v>
      </c>
      <c r="O96" s="18">
        <v>104.054</v>
      </c>
      <c r="P96" s="18">
        <v>154.07900000000001</v>
      </c>
      <c r="Q96" s="18">
        <v>110.101</v>
      </c>
      <c r="R96" s="18">
        <v>4435.9999999999991</v>
      </c>
      <c r="S96" s="18">
        <v>3566.1619999999998</v>
      </c>
      <c r="T96" s="18">
        <v>3781.0309999999995</v>
      </c>
      <c r="U96" s="18">
        <v>654.96899999999994</v>
      </c>
      <c r="V96" s="18">
        <v>869.83799999999997</v>
      </c>
      <c r="W96" s="16">
        <v>2006</v>
      </c>
    </row>
    <row r="97" spans="1:23">
      <c r="A97" s="17">
        <v>2007</v>
      </c>
      <c r="B97" s="18">
        <v>598.30899999999997</v>
      </c>
      <c r="C97" s="18">
        <v>821.47900000000004</v>
      </c>
      <c r="D97" s="18">
        <v>216.66200000000001</v>
      </c>
      <c r="E97" s="18">
        <v>132.23599999999999</v>
      </c>
      <c r="F97" s="18">
        <v>37.49</v>
      </c>
      <c r="G97" s="18">
        <v>115.785</v>
      </c>
      <c r="H97" s="18">
        <v>332.14800000000002</v>
      </c>
      <c r="I97" s="18">
        <v>82.311000000000007</v>
      </c>
      <c r="J97" s="18">
        <v>399.64299999999997</v>
      </c>
      <c r="K97" s="18">
        <v>869.36300000000006</v>
      </c>
      <c r="L97" s="18">
        <v>219.393</v>
      </c>
      <c r="M97" s="18">
        <v>45.335000000000001</v>
      </c>
      <c r="N97" s="18">
        <v>226.87</v>
      </c>
      <c r="O97" s="18">
        <v>103.812</v>
      </c>
      <c r="P97" s="18">
        <v>156.453</v>
      </c>
      <c r="Q97" s="18">
        <v>111.711</v>
      </c>
      <c r="R97" s="18">
        <v>4469.0000000000009</v>
      </c>
      <c r="S97" s="18">
        <v>3595.3980000000006</v>
      </c>
      <c r="T97" s="18">
        <v>3812.06</v>
      </c>
      <c r="U97" s="18">
        <v>656.94</v>
      </c>
      <c r="V97" s="18">
        <v>873.60200000000009</v>
      </c>
      <c r="W97" s="16">
        <v>2007</v>
      </c>
    </row>
    <row r="98" spans="1:23">
      <c r="A98" s="17">
        <v>2008</v>
      </c>
      <c r="B98" s="18">
        <v>599.20699999999999</v>
      </c>
      <c r="C98" s="18">
        <v>827.46299999999997</v>
      </c>
      <c r="D98" s="18">
        <v>219.93</v>
      </c>
      <c r="E98" s="18">
        <v>136.542</v>
      </c>
      <c r="F98" s="18">
        <v>35.097000000000001</v>
      </c>
      <c r="G98" s="18">
        <v>116.51300000000001</v>
      </c>
      <c r="H98" s="18">
        <v>326.46100000000001</v>
      </c>
      <c r="I98" s="18">
        <v>82.974000000000004</v>
      </c>
      <c r="J98" s="18">
        <v>397.60500000000002</v>
      </c>
      <c r="K98" s="18">
        <v>873.83100000000002</v>
      </c>
      <c r="L98" s="18">
        <v>223.89699999999999</v>
      </c>
      <c r="M98" s="18">
        <v>43.829000000000001</v>
      </c>
      <c r="N98" s="18">
        <v>223.95099999999999</v>
      </c>
      <c r="O98" s="18">
        <v>100.887</v>
      </c>
      <c r="P98" s="18">
        <v>159.767</v>
      </c>
      <c r="Q98" s="18">
        <v>111.04600000000001</v>
      </c>
      <c r="R98" s="18">
        <v>4479</v>
      </c>
      <c r="S98" s="18">
        <v>3603.67</v>
      </c>
      <c r="T98" s="18">
        <v>3823.6000000000004</v>
      </c>
      <c r="U98" s="18">
        <v>655.40000000000009</v>
      </c>
      <c r="V98" s="18">
        <v>875.32999999999993</v>
      </c>
      <c r="W98" s="16">
        <v>2008</v>
      </c>
    </row>
    <row r="99" spans="1:23">
      <c r="A99" s="17">
        <v>2009</v>
      </c>
      <c r="B99" s="18">
        <v>595.23900000000003</v>
      </c>
      <c r="C99" s="18">
        <v>827.029</v>
      </c>
      <c r="D99" s="18">
        <v>228.589</v>
      </c>
      <c r="E99" s="18">
        <v>139.995</v>
      </c>
      <c r="F99" s="18">
        <v>34.585999999999999</v>
      </c>
      <c r="G99" s="18">
        <v>118.125</v>
      </c>
      <c r="H99" s="18">
        <v>337.16199999999998</v>
      </c>
      <c r="I99" s="18">
        <v>85.046999999999997</v>
      </c>
      <c r="J99" s="18">
        <v>399.50299999999999</v>
      </c>
      <c r="K99" s="18">
        <v>865.63900000000001</v>
      </c>
      <c r="L99" s="18">
        <v>220.703</v>
      </c>
      <c r="M99" s="18">
        <v>44.494999999999997</v>
      </c>
      <c r="N99" s="18">
        <v>226.02799999999999</v>
      </c>
      <c r="O99" s="18">
        <v>97.483000000000004</v>
      </c>
      <c r="P99" s="18">
        <v>158.93199999999999</v>
      </c>
      <c r="Q99" s="18">
        <v>114.44499999999999</v>
      </c>
      <c r="R99" s="18">
        <v>4493</v>
      </c>
      <c r="S99" s="18">
        <v>3601.413</v>
      </c>
      <c r="T99" s="18">
        <v>3830.002</v>
      </c>
      <c r="U99" s="18">
        <v>662.99800000000005</v>
      </c>
      <c r="V99" s="18">
        <v>891.58699999999999</v>
      </c>
      <c r="W99" s="16">
        <v>2009</v>
      </c>
    </row>
    <row r="100" spans="1:23">
      <c r="A100" s="17">
        <v>2010</v>
      </c>
      <c r="B100" s="18">
        <v>592.19899999999996</v>
      </c>
      <c r="C100" s="18">
        <v>828.71100000000001</v>
      </c>
      <c r="D100" s="18">
        <v>233.04300000000001</v>
      </c>
      <c r="E100" s="18">
        <v>139.76900000000001</v>
      </c>
      <c r="F100" s="18">
        <v>35.036000000000001</v>
      </c>
      <c r="G100" s="18">
        <v>122.611</v>
      </c>
      <c r="H100" s="18">
        <v>341.572</v>
      </c>
      <c r="I100" s="18">
        <v>84.831000000000003</v>
      </c>
      <c r="J100" s="18">
        <v>402.11399999999998</v>
      </c>
      <c r="K100" s="18">
        <v>870.423</v>
      </c>
      <c r="L100" s="18">
        <v>218.322</v>
      </c>
      <c r="M100" s="18">
        <v>44.521999999999998</v>
      </c>
      <c r="N100" s="18">
        <v>228.839</v>
      </c>
      <c r="O100" s="18">
        <v>96.760999999999996</v>
      </c>
      <c r="P100" s="18">
        <v>161.12799999999999</v>
      </c>
      <c r="Q100" s="18">
        <v>118.119</v>
      </c>
      <c r="R100" s="18">
        <v>4518</v>
      </c>
      <c r="S100" s="18">
        <v>3616.6380000000004</v>
      </c>
      <c r="T100" s="18">
        <v>3849.681</v>
      </c>
      <c r="U100" s="18">
        <v>668.31900000000007</v>
      </c>
      <c r="V100" s="18">
        <v>901.36199999999997</v>
      </c>
      <c r="W100" s="16">
        <v>2010</v>
      </c>
    </row>
    <row r="101" spans="1:23">
      <c r="A101" s="17">
        <v>2011</v>
      </c>
      <c r="B101" s="18">
        <v>592.96</v>
      </c>
      <c r="C101" s="18">
        <v>831.88499999999999</v>
      </c>
      <c r="D101" s="18">
        <v>232.23699999999999</v>
      </c>
      <c r="E101" s="18">
        <v>137.536</v>
      </c>
      <c r="F101" s="18">
        <v>35.372999999999998</v>
      </c>
      <c r="G101" s="18">
        <v>126.38500000000001</v>
      </c>
      <c r="H101" s="18">
        <v>340.83</v>
      </c>
      <c r="I101" s="18">
        <v>80.432000000000002</v>
      </c>
      <c r="J101" s="18">
        <v>407.47199999999998</v>
      </c>
      <c r="K101" s="18">
        <v>876.30200000000002</v>
      </c>
      <c r="L101" s="18">
        <v>217.43799999999999</v>
      </c>
      <c r="M101" s="18">
        <v>43.83</v>
      </c>
      <c r="N101" s="18">
        <v>229.02199999999999</v>
      </c>
      <c r="O101" s="18">
        <v>96.209000000000003</v>
      </c>
      <c r="P101" s="18">
        <v>164.27199999999999</v>
      </c>
      <c r="Q101" s="18">
        <v>118.81699999999999</v>
      </c>
      <c r="R101" s="18">
        <v>4531</v>
      </c>
      <c r="S101" s="18">
        <v>3636.7469999999998</v>
      </c>
      <c r="T101" s="18">
        <v>3868.9839999999999</v>
      </c>
      <c r="U101" s="18">
        <v>662.01600000000008</v>
      </c>
      <c r="V101" s="18">
        <v>894.25300000000016</v>
      </c>
      <c r="W101" s="16">
        <v>2011</v>
      </c>
    </row>
    <row r="102" spans="1:23">
      <c r="A102" s="17">
        <v>2012</v>
      </c>
      <c r="B102" s="18">
        <v>595.47199999999998</v>
      </c>
      <c r="C102" s="18">
        <v>829.072</v>
      </c>
      <c r="D102" s="18">
        <v>232.81</v>
      </c>
      <c r="E102" s="18">
        <v>136.31</v>
      </c>
      <c r="F102" s="18">
        <v>35.518999999999998</v>
      </c>
      <c r="G102" s="18">
        <v>125.884</v>
      </c>
      <c r="H102" s="18">
        <v>340.71699999999998</v>
      </c>
      <c r="I102" s="18">
        <v>74.721000000000004</v>
      </c>
      <c r="J102" s="18">
        <v>414.70600000000002</v>
      </c>
      <c r="K102" s="18">
        <v>874.57500000000005</v>
      </c>
      <c r="L102" s="18">
        <v>215.33699999999999</v>
      </c>
      <c r="M102" s="18">
        <v>43.335000000000001</v>
      </c>
      <c r="N102" s="18">
        <v>230.108</v>
      </c>
      <c r="O102" s="18">
        <v>95.158000000000001</v>
      </c>
      <c r="P102" s="18">
        <v>165.15</v>
      </c>
      <c r="Q102" s="18">
        <v>118.126</v>
      </c>
      <c r="R102" s="18">
        <v>4527</v>
      </c>
      <c r="S102" s="18">
        <v>3639.7669999999998</v>
      </c>
      <c r="T102" s="18">
        <v>3872.5770000000002</v>
      </c>
      <c r="U102" s="18">
        <v>654.423</v>
      </c>
      <c r="V102" s="18">
        <v>887.23300000000006</v>
      </c>
      <c r="W102" s="16">
        <v>2012</v>
      </c>
    </row>
    <row r="103" spans="1:23">
      <c r="A103" s="17">
        <v>2013</v>
      </c>
      <c r="B103" s="18">
        <v>599.81200000000001</v>
      </c>
      <c r="C103" s="18">
        <v>822.31</v>
      </c>
      <c r="D103" s="18">
        <v>233.863</v>
      </c>
      <c r="E103" s="18">
        <v>133.06100000000001</v>
      </c>
      <c r="F103" s="18">
        <v>34.838999999999999</v>
      </c>
      <c r="G103" s="18">
        <v>124.357</v>
      </c>
      <c r="H103" s="18">
        <v>338.25400000000002</v>
      </c>
      <c r="I103" s="18">
        <v>72.861999999999995</v>
      </c>
      <c r="J103" s="18">
        <v>410.55399999999997</v>
      </c>
      <c r="K103" s="18">
        <v>878.39800000000002</v>
      </c>
      <c r="L103" s="18">
        <v>212.446</v>
      </c>
      <c r="M103" s="18">
        <v>41.665999999999997</v>
      </c>
      <c r="N103" s="18">
        <v>228.327</v>
      </c>
      <c r="O103" s="18">
        <v>93.097999999999999</v>
      </c>
      <c r="P103" s="18">
        <v>162.946</v>
      </c>
      <c r="Q103" s="18">
        <v>114.20699999999999</v>
      </c>
      <c r="R103" s="18">
        <v>4501</v>
      </c>
      <c r="S103" s="18">
        <v>3625.5819999999999</v>
      </c>
      <c r="T103" s="18">
        <v>3859.4450000000002</v>
      </c>
      <c r="U103" s="18">
        <v>641.55499999999995</v>
      </c>
      <c r="V103" s="18">
        <v>875.41799999999989</v>
      </c>
      <c r="W103" s="16">
        <v>2013</v>
      </c>
    </row>
    <row r="104" spans="1:23">
      <c r="A104" s="17">
        <v>2014</v>
      </c>
      <c r="B104" s="18">
        <v>603.02499999999998</v>
      </c>
      <c r="C104" s="18">
        <v>809.08399999999995</v>
      </c>
      <c r="D104" s="18">
        <v>234.11699999999999</v>
      </c>
      <c r="E104" s="18">
        <v>131.00200000000001</v>
      </c>
      <c r="F104" s="18">
        <v>33.552999999999997</v>
      </c>
      <c r="G104" s="18">
        <v>121.923</v>
      </c>
      <c r="H104" s="18">
        <v>333.25900000000001</v>
      </c>
      <c r="I104" s="18">
        <v>76.513999999999996</v>
      </c>
      <c r="J104" s="18">
        <v>397.35899999999998</v>
      </c>
      <c r="K104" s="18">
        <v>886.66499999999996</v>
      </c>
      <c r="L104" s="18">
        <v>211.48500000000001</v>
      </c>
      <c r="M104" s="18">
        <v>40.139000000000003</v>
      </c>
      <c r="N104" s="18">
        <v>222.51900000000001</v>
      </c>
      <c r="O104" s="18">
        <v>93.111000000000004</v>
      </c>
      <c r="P104" s="18">
        <v>161.31100000000001</v>
      </c>
      <c r="Q104" s="18">
        <v>110.934</v>
      </c>
      <c r="R104" s="18">
        <v>4466</v>
      </c>
      <c r="S104" s="18">
        <v>3597.8030000000003</v>
      </c>
      <c r="T104" s="18">
        <v>3831.9200000000005</v>
      </c>
      <c r="U104" s="18">
        <v>634.08000000000004</v>
      </c>
      <c r="V104" s="18">
        <v>868.197</v>
      </c>
      <c r="W104" s="16">
        <v>2014</v>
      </c>
    </row>
    <row r="105" spans="1:23">
      <c r="A105" s="17">
        <v>2015</v>
      </c>
      <c r="B105" s="18">
        <v>592.66300000000001</v>
      </c>
      <c r="C105" s="18">
        <v>798.27700000000004</v>
      </c>
      <c r="D105" s="18">
        <v>235.435</v>
      </c>
      <c r="E105" s="18">
        <v>132.99100000000001</v>
      </c>
      <c r="F105" s="18">
        <v>32.225999999999999</v>
      </c>
      <c r="G105" s="18">
        <v>120.276</v>
      </c>
      <c r="H105" s="18">
        <v>327.39400000000001</v>
      </c>
      <c r="I105" s="18">
        <v>76.95</v>
      </c>
      <c r="J105" s="18">
        <v>386.85300000000001</v>
      </c>
      <c r="K105" s="18">
        <v>882.73599999999999</v>
      </c>
      <c r="L105" s="18">
        <v>209.89400000000001</v>
      </c>
      <c r="M105" s="18">
        <v>40.381</v>
      </c>
      <c r="N105" s="18">
        <v>216.47800000000001</v>
      </c>
      <c r="O105" s="18">
        <v>92.21</v>
      </c>
      <c r="P105" s="18">
        <v>159.59899999999999</v>
      </c>
      <c r="Q105" s="18">
        <v>109.637</v>
      </c>
      <c r="R105" s="18">
        <v>4413.9999999999991</v>
      </c>
      <c r="S105" s="18">
        <v>3550.2990000000004</v>
      </c>
      <c r="T105" s="18">
        <v>3785.7339999999999</v>
      </c>
      <c r="U105" s="18">
        <v>628.26600000000008</v>
      </c>
      <c r="V105" s="18">
        <v>863.70100000000002</v>
      </c>
      <c r="W105" s="16">
        <v>2015</v>
      </c>
    </row>
    <row r="106" spans="1:23">
      <c r="A106" s="17">
        <v>2016</v>
      </c>
      <c r="B106" s="18">
        <v>581.37900000000002</v>
      </c>
      <c r="C106" s="18">
        <v>791.56200000000001</v>
      </c>
      <c r="D106" s="18">
        <v>236.625</v>
      </c>
      <c r="E106" s="18">
        <v>135.16999999999999</v>
      </c>
      <c r="F106" s="18">
        <v>30.995000000000001</v>
      </c>
      <c r="G106" s="18">
        <v>120.92100000000001</v>
      </c>
      <c r="H106" s="18">
        <v>323.91899999999998</v>
      </c>
      <c r="I106" s="18">
        <v>75.245000000000005</v>
      </c>
      <c r="J106" s="18">
        <v>380.08600000000001</v>
      </c>
      <c r="K106" s="18">
        <v>867.60799999999995</v>
      </c>
      <c r="L106" s="18">
        <v>208.21899999999999</v>
      </c>
      <c r="M106" s="18">
        <v>42.430999999999997</v>
      </c>
      <c r="N106" s="18">
        <v>213.34399999999999</v>
      </c>
      <c r="O106" s="18">
        <v>89.766999999999996</v>
      </c>
      <c r="P106" s="18">
        <v>157.01599999999999</v>
      </c>
      <c r="Q106" s="18">
        <v>105.71299999999999</v>
      </c>
      <c r="R106" s="18">
        <v>4360</v>
      </c>
      <c r="S106" s="18">
        <v>3504.1360000000004</v>
      </c>
      <c r="T106" s="18">
        <v>3740.7610000000004</v>
      </c>
      <c r="U106" s="18">
        <v>619.23900000000003</v>
      </c>
      <c r="V106" s="18">
        <v>855.86400000000003</v>
      </c>
      <c r="W106" s="16">
        <v>2016</v>
      </c>
    </row>
    <row r="107" spans="1:23">
      <c r="A107" s="17">
        <v>2017</v>
      </c>
      <c r="B107" s="18">
        <v>572.83399999999995</v>
      </c>
      <c r="C107" s="18">
        <v>780.79100000000005</v>
      </c>
      <c r="D107" s="18">
        <v>239.36799999999999</v>
      </c>
      <c r="E107" s="18">
        <v>132.98099999999999</v>
      </c>
      <c r="F107" s="18">
        <v>30.184999999999999</v>
      </c>
      <c r="G107" s="18">
        <v>121.092</v>
      </c>
      <c r="H107" s="18">
        <v>320.464</v>
      </c>
      <c r="I107" s="18">
        <v>74.629000000000005</v>
      </c>
      <c r="J107" s="18">
        <v>375.13799999999998</v>
      </c>
      <c r="K107" s="18">
        <v>848.56700000000001</v>
      </c>
      <c r="L107" s="18">
        <v>204.12</v>
      </c>
      <c r="M107" s="18">
        <v>42.457999999999998</v>
      </c>
      <c r="N107" s="18">
        <v>209.51400000000001</v>
      </c>
      <c r="O107" s="18">
        <v>86.564999999999998</v>
      </c>
      <c r="P107" s="18">
        <v>153.27099999999999</v>
      </c>
      <c r="Q107" s="18">
        <v>101.023</v>
      </c>
      <c r="R107" s="18">
        <v>4293</v>
      </c>
      <c r="S107" s="18">
        <v>3448.92</v>
      </c>
      <c r="T107" s="18">
        <v>3688.288</v>
      </c>
      <c r="U107" s="18">
        <v>604.71199999999999</v>
      </c>
      <c r="V107" s="18">
        <v>844.08</v>
      </c>
      <c r="W107" s="16">
        <v>2017</v>
      </c>
    </row>
    <row r="108" spans="1:23">
      <c r="A108" s="17">
        <v>2018</v>
      </c>
      <c r="B108" s="18">
        <v>565.16099999999994</v>
      </c>
      <c r="C108" s="18">
        <v>771.23500000000001</v>
      </c>
      <c r="D108" s="18">
        <v>242.125</v>
      </c>
      <c r="E108" s="18">
        <v>131.06299999999999</v>
      </c>
      <c r="F108" s="18">
        <v>29.818000000000001</v>
      </c>
      <c r="G108" s="18">
        <v>118.452</v>
      </c>
      <c r="H108" s="18">
        <v>315.14699999999999</v>
      </c>
      <c r="I108" s="18">
        <v>73.450999999999993</v>
      </c>
      <c r="J108" s="18">
        <v>373.3</v>
      </c>
      <c r="K108" s="18">
        <v>828.84699999999998</v>
      </c>
      <c r="L108" s="18">
        <v>199.04400000000001</v>
      </c>
      <c r="M108" s="18">
        <v>41.591999999999999</v>
      </c>
      <c r="N108" s="18">
        <v>204.08500000000001</v>
      </c>
      <c r="O108" s="18">
        <v>84.707999999999998</v>
      </c>
      <c r="P108" s="18">
        <v>152.09</v>
      </c>
      <c r="Q108" s="18">
        <v>98.882000000000005</v>
      </c>
      <c r="R108" s="18">
        <v>4229</v>
      </c>
      <c r="S108" s="18">
        <v>3394.6860000000001</v>
      </c>
      <c r="T108" s="18">
        <v>3636.8110000000001</v>
      </c>
      <c r="U108" s="18">
        <v>592.18900000000008</v>
      </c>
      <c r="V108" s="18">
        <v>834.31400000000008</v>
      </c>
      <c r="W108" s="16">
        <v>2018</v>
      </c>
    </row>
    <row r="109" spans="1:23">
      <c r="A109" s="17">
        <v>2019</v>
      </c>
      <c r="B109" s="18">
        <v>549.12199999999996</v>
      </c>
      <c r="C109" s="18">
        <v>759.77800000000002</v>
      </c>
      <c r="D109" s="18">
        <v>240.68</v>
      </c>
      <c r="E109" s="18">
        <v>129.054</v>
      </c>
      <c r="F109" s="18">
        <v>29.422000000000001</v>
      </c>
      <c r="G109" s="18">
        <v>114.836</v>
      </c>
      <c r="H109" s="18">
        <v>308.88600000000002</v>
      </c>
      <c r="I109" s="18">
        <v>71.662999999999997</v>
      </c>
      <c r="J109" s="18">
        <v>368.52</v>
      </c>
      <c r="K109" s="18">
        <v>808.13599999999997</v>
      </c>
      <c r="L109" s="18">
        <v>193.38800000000001</v>
      </c>
      <c r="M109" s="18">
        <v>41.512999999999998</v>
      </c>
      <c r="N109" s="18">
        <v>197.62</v>
      </c>
      <c r="O109" s="18">
        <v>83.863</v>
      </c>
      <c r="P109" s="18">
        <v>151.89400000000001</v>
      </c>
      <c r="Q109" s="18">
        <v>97.625</v>
      </c>
      <c r="R109" s="18">
        <v>4146</v>
      </c>
      <c r="S109" s="18">
        <v>3325.4949999999999</v>
      </c>
      <c r="T109" s="18">
        <v>3566.1750000000002</v>
      </c>
      <c r="U109" s="18">
        <v>579.82500000000005</v>
      </c>
      <c r="V109" s="18">
        <v>820.50500000000011</v>
      </c>
      <c r="W109" s="16">
        <v>2019</v>
      </c>
    </row>
    <row r="110" spans="1:23">
      <c r="A110" s="17">
        <v>2020</v>
      </c>
      <c r="B110" s="18">
        <v>533.05600000000004</v>
      </c>
      <c r="C110" s="18">
        <v>740.96400000000006</v>
      </c>
      <c r="D110" s="18">
        <v>231.79499999999999</v>
      </c>
      <c r="E110" s="18">
        <v>125.167</v>
      </c>
      <c r="F110" s="18">
        <v>28.428999999999998</v>
      </c>
      <c r="G110" s="18">
        <v>112.129</v>
      </c>
      <c r="H110" s="18">
        <v>302.51900000000001</v>
      </c>
      <c r="I110" s="18">
        <v>71.241</v>
      </c>
      <c r="J110" s="18">
        <v>360.83100000000002</v>
      </c>
      <c r="K110" s="18">
        <v>783.19799999999998</v>
      </c>
      <c r="L110" s="18">
        <v>187.91</v>
      </c>
      <c r="M110" s="18">
        <v>41.579000000000001</v>
      </c>
      <c r="N110" s="18">
        <v>192.31399999999999</v>
      </c>
      <c r="O110" s="18">
        <v>81.986000000000004</v>
      </c>
      <c r="P110" s="18">
        <v>150.226</v>
      </c>
      <c r="Q110" s="18">
        <v>95.656000000000006</v>
      </c>
      <c r="R110" s="18">
        <v>4039</v>
      </c>
      <c r="S110" s="18">
        <v>3240.8409999999999</v>
      </c>
      <c r="T110" s="18">
        <v>3472.636</v>
      </c>
      <c r="U110" s="18">
        <v>566.36400000000003</v>
      </c>
      <c r="V110" s="18">
        <v>798.15899999999988</v>
      </c>
      <c r="W110" s="16">
        <v>2020</v>
      </c>
    </row>
    <row r="111" spans="1:23">
      <c r="A111" s="17">
        <v>2021</v>
      </c>
      <c r="B111" s="18">
        <v>516.58600000000001</v>
      </c>
      <c r="C111" s="18">
        <v>721.52099999999996</v>
      </c>
      <c r="D111" s="18">
        <v>219.54400000000001</v>
      </c>
      <c r="E111" s="18">
        <v>120.95099999999999</v>
      </c>
      <c r="F111" s="18">
        <v>27.143000000000001</v>
      </c>
      <c r="G111" s="18">
        <v>107.84</v>
      </c>
      <c r="H111" s="18">
        <v>299.35399999999998</v>
      </c>
      <c r="I111" s="18">
        <v>70.566000000000003</v>
      </c>
      <c r="J111" s="18">
        <v>352.37900000000002</v>
      </c>
      <c r="K111" s="18">
        <v>776.71400000000006</v>
      </c>
      <c r="L111" s="18">
        <v>183.04300000000001</v>
      </c>
      <c r="M111" s="18">
        <v>41.219000000000001</v>
      </c>
      <c r="N111" s="18">
        <v>189.571</v>
      </c>
      <c r="O111" s="18">
        <v>78.653000000000006</v>
      </c>
      <c r="P111" s="18">
        <v>146.57</v>
      </c>
      <c r="Q111" s="18">
        <v>92.346000000000004</v>
      </c>
      <c r="R111" s="18">
        <v>3944</v>
      </c>
      <c r="S111" s="18">
        <v>3172.3690000000001</v>
      </c>
      <c r="T111" s="18">
        <v>3391.913</v>
      </c>
      <c r="U111" s="18">
        <v>552.08699999999999</v>
      </c>
      <c r="V111" s="18">
        <v>771.63099999999997</v>
      </c>
      <c r="W111" s="16">
        <v>2021</v>
      </c>
    </row>
    <row r="112" spans="1:23">
      <c r="A112" s="17">
        <v>2022</v>
      </c>
      <c r="B112" s="18">
        <v>505.245</v>
      </c>
      <c r="C112" s="18">
        <v>701.99900000000002</v>
      </c>
      <c r="D112" s="18">
        <v>215.65799999999999</v>
      </c>
      <c r="E112" s="18">
        <v>117.17700000000001</v>
      </c>
      <c r="F112" s="18">
        <v>26.039000000000001</v>
      </c>
      <c r="G112" s="18">
        <v>104.35899999999999</v>
      </c>
      <c r="H112" s="18">
        <v>295.79000000000002</v>
      </c>
      <c r="I112" s="18">
        <v>69.533000000000001</v>
      </c>
      <c r="J112" s="18">
        <v>345.86</v>
      </c>
      <c r="K112" s="18">
        <v>769.07</v>
      </c>
      <c r="L112" s="18">
        <v>178.76900000000001</v>
      </c>
      <c r="M112" s="18">
        <v>39.383000000000003</v>
      </c>
      <c r="N112" s="18">
        <v>184.21799999999999</v>
      </c>
      <c r="O112" s="18">
        <v>76.256</v>
      </c>
      <c r="P112" s="18">
        <v>143.303</v>
      </c>
      <c r="Q112" s="18">
        <v>89.340999999999994</v>
      </c>
      <c r="R112" s="18">
        <v>3862</v>
      </c>
      <c r="S112" s="18">
        <v>3109.817</v>
      </c>
      <c r="T112" s="18">
        <v>3325.4749999999999</v>
      </c>
      <c r="U112" s="18">
        <v>536.52499999999998</v>
      </c>
      <c r="V112" s="18">
        <v>752.18299999999999</v>
      </c>
      <c r="W112" s="16">
        <v>2022</v>
      </c>
    </row>
    <row r="113" spans="1:23">
      <c r="A113" s="17">
        <v>2023</v>
      </c>
      <c r="B113" s="18">
        <v>499.99700000000001</v>
      </c>
      <c r="C113" s="18">
        <v>682.58600000000001</v>
      </c>
      <c r="D113" s="18">
        <v>214.05099999999999</v>
      </c>
      <c r="E113" s="18">
        <v>115.669</v>
      </c>
      <c r="F113" s="18">
        <v>25.425999999999998</v>
      </c>
      <c r="G113" s="18">
        <v>103.246</v>
      </c>
      <c r="H113" s="18">
        <v>288.84399999999999</v>
      </c>
      <c r="I113" s="18">
        <v>67.126000000000005</v>
      </c>
      <c r="J113" s="18">
        <v>341.12799999999999</v>
      </c>
      <c r="K113" s="18">
        <v>751.56200000000001</v>
      </c>
      <c r="L113" s="18">
        <v>177.197</v>
      </c>
      <c r="M113" s="18">
        <v>37.561</v>
      </c>
      <c r="N113" s="18">
        <v>176.881</v>
      </c>
      <c r="O113" s="18">
        <v>74.798000000000002</v>
      </c>
      <c r="P113" s="18">
        <v>142.964</v>
      </c>
      <c r="Q113" s="18">
        <v>87.963999999999999</v>
      </c>
      <c r="R113" s="18">
        <v>3787</v>
      </c>
      <c r="S113" s="18">
        <v>3050.511</v>
      </c>
      <c r="T113" s="18">
        <v>3264.5619999999999</v>
      </c>
      <c r="U113" s="18">
        <v>522.43799999999999</v>
      </c>
      <c r="V113" s="18">
        <v>736.48900000000003</v>
      </c>
      <c r="W113" s="16">
        <v>2023</v>
      </c>
    </row>
    <row r="114" spans="1:23">
      <c r="A114" s="17">
        <v>2024</v>
      </c>
      <c r="B114" s="18">
        <v>491.13900000000001</v>
      </c>
      <c r="C114" s="18">
        <v>664.46799999999996</v>
      </c>
      <c r="D114" s="18">
        <v>207.149</v>
      </c>
      <c r="E114" s="18">
        <v>115.092</v>
      </c>
      <c r="F114" s="18">
        <v>25.14</v>
      </c>
      <c r="G114" s="18">
        <v>101.45699999999999</v>
      </c>
      <c r="H114" s="18">
        <v>282.38499999999999</v>
      </c>
      <c r="I114" s="18">
        <v>62.619</v>
      </c>
      <c r="J114" s="18">
        <v>332.14499999999998</v>
      </c>
      <c r="K114" s="18">
        <v>737.61199999999997</v>
      </c>
      <c r="L114" s="18">
        <v>176.43100000000001</v>
      </c>
      <c r="M114" s="18">
        <v>36.131</v>
      </c>
      <c r="N114" s="18">
        <v>171.83799999999999</v>
      </c>
      <c r="O114" s="18">
        <v>72.563999999999993</v>
      </c>
      <c r="P114" s="18">
        <v>141.857</v>
      </c>
      <c r="Q114" s="18">
        <v>85.972999999999999</v>
      </c>
      <c r="R114" s="18">
        <v>3704</v>
      </c>
      <c r="S114" s="18">
        <v>2988.7649999999999</v>
      </c>
      <c r="T114" s="18">
        <v>3195.9140000000002</v>
      </c>
      <c r="U114" s="18">
        <v>508.08600000000001</v>
      </c>
      <c r="V114" s="18">
        <v>715.23500000000001</v>
      </c>
      <c r="W114" s="16">
        <v>2024</v>
      </c>
    </row>
    <row r="115" spans="1:23">
      <c r="A115" s="17">
        <v>2025</v>
      </c>
      <c r="B115" s="18">
        <v>488.77699999999999</v>
      </c>
      <c r="C115" s="18">
        <v>654.37099999999998</v>
      </c>
      <c r="D115" s="18">
        <v>201.17699999999999</v>
      </c>
      <c r="E115" s="18">
        <v>111.444</v>
      </c>
      <c r="F115" s="18">
        <v>25.452999999999999</v>
      </c>
      <c r="G115" s="18">
        <v>102.611</v>
      </c>
      <c r="H115" s="18">
        <v>278.22000000000003</v>
      </c>
      <c r="I115" s="18">
        <v>61.308999999999997</v>
      </c>
      <c r="J115" s="18">
        <v>330.44099999999997</v>
      </c>
      <c r="K115" s="18">
        <v>737.42200000000003</v>
      </c>
      <c r="L115" s="18">
        <v>175.953</v>
      </c>
      <c r="M115" s="18">
        <v>34.841000000000001</v>
      </c>
      <c r="N115" s="18">
        <v>169.99700000000001</v>
      </c>
      <c r="O115" s="18">
        <v>71.295000000000002</v>
      </c>
      <c r="P115" s="18">
        <v>139.494</v>
      </c>
      <c r="Q115" s="18">
        <v>83.194999999999993</v>
      </c>
      <c r="R115" s="18">
        <v>3666</v>
      </c>
      <c r="S115" s="18">
        <v>2967.5830000000001</v>
      </c>
      <c r="T115" s="18">
        <v>3168.76</v>
      </c>
      <c r="U115" s="18">
        <v>497.24</v>
      </c>
      <c r="V115" s="18">
        <v>698.41700000000003</v>
      </c>
      <c r="W115" s="16">
        <v>2025</v>
      </c>
    </row>
    <row r="116" spans="1:23">
      <c r="A116" s="95"/>
      <c r="M116" s="23"/>
      <c r="N116" s="23"/>
      <c r="O116" s="96"/>
      <c r="P116" s="23"/>
      <c r="Q116" s="23"/>
      <c r="R116" s="23"/>
      <c r="S116" s="23"/>
      <c r="T116" s="23"/>
      <c r="U116" s="23"/>
      <c r="V116" s="95"/>
    </row>
    <row r="117" spans="1:23" s="24" customFormat="1" ht="11.25">
      <c r="A117" s="129" t="s">
        <v>88</v>
      </c>
      <c r="M117" s="28"/>
      <c r="N117" s="28"/>
      <c r="O117" s="28"/>
      <c r="P117" s="28"/>
      <c r="Q117" s="28"/>
      <c r="R117" s="28"/>
      <c r="S117" s="28"/>
      <c r="T117" s="28"/>
      <c r="U117" s="28"/>
      <c r="V117" s="37"/>
    </row>
    <row r="118" spans="1:23">
      <c r="A118" s="17">
        <v>1991</v>
      </c>
      <c r="B118" s="18">
        <f>B81/'Tab.1 '!B7*100</f>
        <v>9.8099065039511419</v>
      </c>
      <c r="C118" s="18">
        <f>C81/'Tab.1 '!C7*100</f>
        <v>12.955502999667987</v>
      </c>
      <c r="D118" s="18">
        <f>D81/'Tab.1 '!D7*100</f>
        <v>7.323458055077019</v>
      </c>
      <c r="E118" s="18">
        <f>E81/'Tab.1 '!E7*100</f>
        <v>4.9636196019230479</v>
      </c>
      <c r="F118" s="18">
        <f>F81/'Tab.1 '!F7*100</f>
        <v>5.7726190805331505</v>
      </c>
      <c r="G118" s="18">
        <f>G81/'Tab.1 '!G7*100</f>
        <v>7.7438937957934773</v>
      </c>
      <c r="H118" s="18">
        <f>H81/'Tab.1 '!H7*100</f>
        <v>9.3713853831400904</v>
      </c>
      <c r="I118" s="18">
        <f>I81/'Tab.1 '!I7*100</f>
        <v>4.2904199638308667</v>
      </c>
      <c r="J118" s="18">
        <f>J81/'Tab.1 '!J7*100</f>
        <v>10.642833338382768</v>
      </c>
      <c r="K118" s="18">
        <f>K81/'Tab.1 '!K7*100</f>
        <v>8.5191628394170458</v>
      </c>
      <c r="L118" s="18">
        <f>L81/'Tab.1 '!L7*100</f>
        <v>11.844451398038572</v>
      </c>
      <c r="M118" s="18">
        <f>M81/'Tab.1 '!M7*100</f>
        <v>8.5632483081728274</v>
      </c>
      <c r="N118" s="18">
        <f>N81/'Tab.1 '!N7*100</f>
        <v>5.3620496697925546</v>
      </c>
      <c r="O118" s="18">
        <f>O81/'Tab.1 '!O7*100</f>
        <v>4.8979850561723888</v>
      </c>
      <c r="P118" s="18">
        <f>P81/'Tab.1 '!P7*100</f>
        <v>11.317712662078454</v>
      </c>
      <c r="Q118" s="18">
        <f>Q81/'Tab.1 '!Q7*100</f>
        <v>5.6268247223815226</v>
      </c>
      <c r="R118" s="18">
        <f>R81/'Tab.1 '!R7*100</f>
        <v>9.165744861471973</v>
      </c>
      <c r="S118" s="18">
        <f>S81/'Tab.1 '!S7*100</f>
        <v>10.173303571284551</v>
      </c>
      <c r="T118" s="18">
        <f>T81/'Tab.1 '!T7*100</f>
        <v>10.02176514957891</v>
      </c>
      <c r="U118" s="18">
        <f>U81/'Tab.1 '!U7*100</f>
        <v>5.1207287616354433</v>
      </c>
      <c r="V118" s="18">
        <f>V81/'Tab.1 '!V7*100</f>
        <v>5.5630607380681614</v>
      </c>
      <c r="W118" s="16">
        <v>1991</v>
      </c>
    </row>
    <row r="119" spans="1:23">
      <c r="A119" s="17">
        <v>1992</v>
      </c>
      <c r="B119" s="18">
        <f>B82/'Tab.1 '!B8*100</f>
        <v>9.748706120203412</v>
      </c>
      <c r="C119" s="18">
        <f>C82/'Tab.1 '!C8*100</f>
        <v>12.709458282954756</v>
      </c>
      <c r="D119" s="18">
        <f>D82/'Tab.1 '!D8*100</f>
        <v>7.8815776618635605</v>
      </c>
      <c r="E119" s="18">
        <f>E82/'Tab.1 '!E8*100</f>
        <v>6.6487552809895671</v>
      </c>
      <c r="F119" s="18">
        <f>F82/'Tab.1 '!F8*100</f>
        <v>6.066911322881646</v>
      </c>
      <c r="G119" s="18">
        <f>G82/'Tab.1 '!G8*100</f>
        <v>7.9787822922633325</v>
      </c>
      <c r="H119" s="18">
        <f>H82/'Tab.1 '!H8*100</f>
        <v>9.3795987374886831</v>
      </c>
      <c r="I119" s="18">
        <f>I82/'Tab.1 '!I8*100</f>
        <v>5.8087018914555637</v>
      </c>
      <c r="J119" s="18">
        <f>J82/'Tab.1 '!J8*100</f>
        <v>10.387173063313517</v>
      </c>
      <c r="K119" s="18">
        <f>K82/'Tab.1 '!K8*100</f>
        <v>8.4713804581542522</v>
      </c>
      <c r="L119" s="18">
        <f>L82/'Tab.1 '!L8*100</f>
        <v>11.647116362020943</v>
      </c>
      <c r="M119" s="18">
        <f>M82/'Tab.1 '!M8*100</f>
        <v>8.1679571565588578</v>
      </c>
      <c r="N119" s="18">
        <f>N82/'Tab.1 '!N8*100</f>
        <v>6.6709878446550057</v>
      </c>
      <c r="O119" s="18">
        <f>O82/'Tab.1 '!O8*100</f>
        <v>5.9962958063235883</v>
      </c>
      <c r="P119" s="18">
        <f>P82/'Tab.1 '!P8*100</f>
        <v>10.948893851465272</v>
      </c>
      <c r="Q119" s="18">
        <f>Q82/'Tab.1 '!Q8*100</f>
        <v>6.9953716443466014</v>
      </c>
      <c r="R119" s="18">
        <f>R82/'Tab.1 '!R8*100</f>
        <v>9.4051405036233771</v>
      </c>
      <c r="S119" s="18">
        <f>S82/'Tab.1 '!S8*100</f>
        <v>10.055032571835602</v>
      </c>
      <c r="T119" s="18">
        <f>T82/'Tab.1 '!T8*100</f>
        <v>9.9424172092084184</v>
      </c>
      <c r="U119" s="18">
        <f>U82/'Tab.1 '!U8*100</f>
        <v>6.486888494826264</v>
      </c>
      <c r="V119" s="18">
        <f>V82/'Tab.1 '!V8*100</f>
        <v>6.7931934484173864</v>
      </c>
      <c r="W119" s="16">
        <v>1992</v>
      </c>
    </row>
    <row r="120" spans="1:23">
      <c r="A120" s="17">
        <v>1993</v>
      </c>
      <c r="B120" s="18">
        <f>B83/'Tab.1 '!B9*100</f>
        <v>10.034324851701379</v>
      </c>
      <c r="C120" s="18">
        <f>C83/'Tab.1 '!C9*100</f>
        <v>12.765294485481743</v>
      </c>
      <c r="D120" s="18">
        <f>D83/'Tab.1 '!D9*100</f>
        <v>8.3990473733636826</v>
      </c>
      <c r="E120" s="18">
        <f>E83/'Tab.1 '!E9*100</f>
        <v>7.2934126047805234</v>
      </c>
      <c r="F120" s="18">
        <f>F83/'Tab.1 '!F9*100</f>
        <v>6.5902377091425626</v>
      </c>
      <c r="G120" s="18">
        <f>G83/'Tab.1 '!G9*100</f>
        <v>8.3950631623675989</v>
      </c>
      <c r="H120" s="18">
        <f>H83/'Tab.1 '!H9*100</f>
        <v>9.5586354432561116</v>
      </c>
      <c r="I120" s="18">
        <f>I83/'Tab.1 '!I9*100</f>
        <v>6.6882059976113544</v>
      </c>
      <c r="J120" s="18">
        <f>J83/'Tab.1 '!J9*100</f>
        <v>10.455727134091429</v>
      </c>
      <c r="K120" s="18">
        <f>K83/'Tab.1 '!K9*100</f>
        <v>8.6996269206829169</v>
      </c>
      <c r="L120" s="18">
        <f>L83/'Tab.1 '!L9*100</f>
        <v>11.452288990152457</v>
      </c>
      <c r="M120" s="18">
        <f>M83/'Tab.1 '!M9*100</f>
        <v>8.1609995672054652</v>
      </c>
      <c r="N120" s="18">
        <f>N83/'Tab.1 '!N9*100</f>
        <v>7.6016662736775915</v>
      </c>
      <c r="O120" s="18">
        <f>O83/'Tab.1 '!O9*100</f>
        <v>6.6370522146695432</v>
      </c>
      <c r="P120" s="18">
        <f>P83/'Tab.1 '!P9*100</f>
        <v>11.013251924095547</v>
      </c>
      <c r="Q120" s="18">
        <f>Q83/'Tab.1 '!Q9*100</f>
        <v>7.8684820320426372</v>
      </c>
      <c r="R120" s="18">
        <f>R83/'Tab.1 '!R9*100</f>
        <v>9.6870460847748614</v>
      </c>
      <c r="S120" s="18">
        <f>S83/'Tab.1 '!S9*100</f>
        <v>10.215400268970182</v>
      </c>
      <c r="T120" s="18">
        <f>T83/'Tab.1 '!T9*100</f>
        <v>10.120731118780443</v>
      </c>
      <c r="U120" s="18">
        <f>U83/'Tab.1 '!U9*100</f>
        <v>7.2940560842899611</v>
      </c>
      <c r="V120" s="18">
        <f>V83/'Tab.1 '!V9*100</f>
        <v>7.5408621057752452</v>
      </c>
      <c r="W120" s="16">
        <v>1993</v>
      </c>
    </row>
    <row r="121" spans="1:23">
      <c r="A121" s="17">
        <v>1994</v>
      </c>
      <c r="B121" s="18">
        <f>B84/'Tab.1 '!B10*100</f>
        <v>10.262187603945918</v>
      </c>
      <c r="C121" s="18">
        <f>C84/'Tab.1 '!C10*100</f>
        <v>12.808047091947405</v>
      </c>
      <c r="D121" s="18">
        <f>D84/'Tab.1 '!D10*100</f>
        <v>9.1222633420827677</v>
      </c>
      <c r="E121" s="18">
        <f>E84/'Tab.1 '!E10*100</f>
        <v>7.6246019939328171</v>
      </c>
      <c r="F121" s="18">
        <f>F84/'Tab.1 '!F10*100</f>
        <v>6.926692923389659</v>
      </c>
      <c r="G121" s="18">
        <f>G84/'Tab.1 '!G10*100</f>
        <v>8.5664615351798723</v>
      </c>
      <c r="H121" s="18">
        <f>H84/'Tab.1 '!H10*100</f>
        <v>9.6966051970816345</v>
      </c>
      <c r="I121" s="18">
        <f>I84/'Tab.1 '!I10*100</f>
        <v>7.2176668740859764</v>
      </c>
      <c r="J121" s="18">
        <f>J84/'Tab.1 '!J10*100</f>
        <v>10.521993987466209</v>
      </c>
      <c r="K121" s="18">
        <f>K84/'Tab.1 '!K10*100</f>
        <v>8.91705479261908</v>
      </c>
      <c r="L121" s="18">
        <f>L84/'Tab.1 '!L10*100</f>
        <v>11.393089937943184</v>
      </c>
      <c r="M121" s="18">
        <f>M84/'Tab.1 '!M10*100</f>
        <v>8.471353735407499</v>
      </c>
      <c r="N121" s="18">
        <f>N84/'Tab.1 '!N10*100</f>
        <v>7.8578597182470356</v>
      </c>
      <c r="O121" s="18">
        <f>O84/'Tab.1 '!O10*100</f>
        <v>7.0546901059154639</v>
      </c>
      <c r="P121" s="18">
        <f>P84/'Tab.1 '!P10*100</f>
        <v>11.268054601803126</v>
      </c>
      <c r="Q121" s="18">
        <f>Q84/'Tab.1 '!Q10*100</f>
        <v>8.3872740218665367</v>
      </c>
      <c r="R121" s="18">
        <f>R84/'Tab.1 '!R10*100</f>
        <v>9.8888624904305598</v>
      </c>
      <c r="S121" s="18">
        <f>S84/'Tab.1 '!S10*100</f>
        <v>10.367764735720151</v>
      </c>
      <c r="T121" s="18">
        <f>T84/'Tab.1 '!T10*100</f>
        <v>10.302974843578349</v>
      </c>
      <c r="U121" s="18">
        <f>U84/'Tab.1 '!U10*100</f>
        <v>7.6758905791161167</v>
      </c>
      <c r="V121" s="18">
        <f>V84/'Tab.1 '!V10*100</f>
        <v>7.990502638388965</v>
      </c>
      <c r="W121" s="16">
        <v>1994</v>
      </c>
    </row>
    <row r="122" spans="1:23">
      <c r="A122" s="17">
        <v>1995</v>
      </c>
      <c r="B122" s="18">
        <f>B85/'Tab.1 '!B11*100</f>
        <v>10.405744313406062</v>
      </c>
      <c r="C122" s="18">
        <f>C85/'Tab.1 '!C11*100</f>
        <v>12.927741550873343</v>
      </c>
      <c r="D122" s="18">
        <f>D85/'Tab.1 '!D11*100</f>
        <v>9.5233223176009556</v>
      </c>
      <c r="E122" s="18">
        <f>E85/'Tab.1 '!E11*100</f>
        <v>7.6700662777198119</v>
      </c>
      <c r="F122" s="18">
        <f>F85/'Tab.1 '!F11*100</f>
        <v>7.0514885436691435</v>
      </c>
      <c r="G122" s="18">
        <f>G85/'Tab.1 '!G11*100</f>
        <v>8.6897935864103957</v>
      </c>
      <c r="H122" s="18">
        <f>H85/'Tab.1 '!H11*100</f>
        <v>9.945603945238144</v>
      </c>
      <c r="I122" s="18">
        <f>I85/'Tab.1 '!I11*100</f>
        <v>7.2643170514339053</v>
      </c>
      <c r="J122" s="18">
        <f>J85/'Tab.1 '!J11*100</f>
        <v>10.514076655588653</v>
      </c>
      <c r="K122" s="18">
        <f>K85/'Tab.1 '!K11*100</f>
        <v>8.9311411811393846</v>
      </c>
      <c r="L122" s="18">
        <f>L85/'Tab.1 '!L11*100</f>
        <v>11.340393755852407</v>
      </c>
      <c r="M122" s="18">
        <f>M85/'Tab.1 '!M11*100</f>
        <v>8.6758475678939089</v>
      </c>
      <c r="N122" s="18">
        <f>N85/'Tab.1 '!N11*100</f>
        <v>7.8222424154236467</v>
      </c>
      <c r="O122" s="18">
        <f>O85/'Tab.1 '!O11*100</f>
        <v>7.2193676852490052</v>
      </c>
      <c r="P122" s="18">
        <f>P85/'Tab.1 '!P11*100</f>
        <v>11.357781222926452</v>
      </c>
      <c r="Q122" s="18">
        <f>Q85/'Tab.1 '!Q11*100</f>
        <v>8.5744978280653381</v>
      </c>
      <c r="R122" s="18">
        <f>R85/'Tab.1 '!R11*100</f>
        <v>9.9800241812542705</v>
      </c>
      <c r="S122" s="18">
        <f>S85/'Tab.1 '!S11*100</f>
        <v>10.45676572810677</v>
      </c>
      <c r="T122" s="18">
        <f>T85/'Tab.1 '!T11*100</f>
        <v>10.408202940985932</v>
      </c>
      <c r="U122" s="18">
        <f>U85/'Tab.1 '!U11*100</f>
        <v>7.7413379009733845</v>
      </c>
      <c r="V122" s="18">
        <f>V85/'Tab.1 '!V11*100</f>
        <v>8.122401397572883</v>
      </c>
      <c r="W122" s="16">
        <v>1995</v>
      </c>
    </row>
    <row r="123" spans="1:23">
      <c r="A123" s="17">
        <v>1996</v>
      </c>
      <c r="B123" s="18">
        <f>B86/'Tab.1 '!B12*100</f>
        <v>10.550944043581215</v>
      </c>
      <c r="C123" s="18">
        <f>C86/'Tab.1 '!C12*100</f>
        <v>13.093408763346117</v>
      </c>
      <c r="D123" s="18">
        <f>D86/'Tab.1 '!D12*100</f>
        <v>10.046042041256261</v>
      </c>
      <c r="E123" s="18">
        <f>E86/'Tab.1 '!E12*100</f>
        <v>7.9273619415268781</v>
      </c>
      <c r="F123" s="18">
        <f>F86/'Tab.1 '!F12*100</f>
        <v>7.0598617056305564</v>
      </c>
      <c r="G123" s="18">
        <f>G86/'Tab.1 '!G12*100</f>
        <v>8.8300451553212866</v>
      </c>
      <c r="H123" s="18">
        <f>H86/'Tab.1 '!H12*100</f>
        <v>10.23779567695712</v>
      </c>
      <c r="I123" s="18">
        <f>I86/'Tab.1 '!I12*100</f>
        <v>7.4857558569984617</v>
      </c>
      <c r="J123" s="18">
        <f>J86/'Tab.1 '!J12*100</f>
        <v>10.659687716957759</v>
      </c>
      <c r="K123" s="18">
        <f>K86/'Tab.1 '!K12*100</f>
        <v>9.0232459663359208</v>
      </c>
      <c r="L123" s="18">
        <f>L86/'Tab.1 '!L12*100</f>
        <v>11.191654608727235</v>
      </c>
      <c r="M123" s="18">
        <f>M86/'Tab.1 '!M12*100</f>
        <v>8.9911121338964186</v>
      </c>
      <c r="N123" s="18">
        <f>N86/'Tab.1 '!N12*100</f>
        <v>7.8724517138843204</v>
      </c>
      <c r="O123" s="18">
        <f>O86/'Tab.1 '!O12*100</f>
        <v>7.4336077931114461</v>
      </c>
      <c r="P123" s="18">
        <f>P86/'Tab.1 '!P12*100</f>
        <v>11.441346361170691</v>
      </c>
      <c r="Q123" s="18">
        <f>Q86/'Tab.1 '!Q12*100</f>
        <v>8.5745728143171309</v>
      </c>
      <c r="R123" s="18">
        <f>R86/'Tab.1 '!R12*100</f>
        <v>10.130839157164628</v>
      </c>
      <c r="S123" s="18">
        <f>S86/'Tab.1 '!S12*100</f>
        <v>10.586684343366468</v>
      </c>
      <c r="T123" s="18">
        <f>T86/'Tab.1 '!T12*100</f>
        <v>10.55904449441239</v>
      </c>
      <c r="U123" s="18">
        <f>U86/'Tab.1 '!U12*100</f>
        <v>7.8729663054267736</v>
      </c>
      <c r="V123" s="18">
        <f>V86/'Tab.1 '!V12*100</f>
        <v>8.3343804910875612</v>
      </c>
      <c r="W123" s="16">
        <v>1996</v>
      </c>
    </row>
    <row r="124" spans="1:23">
      <c r="A124" s="17">
        <v>1997</v>
      </c>
      <c r="B124" s="18">
        <f>B87/'Tab.1 '!B13*100</f>
        <v>10.672159671577752</v>
      </c>
      <c r="C124" s="18">
        <f>C87/'Tab.1 '!C13*100</f>
        <v>13.139575173863422</v>
      </c>
      <c r="D124" s="18">
        <f>D87/'Tab.1 '!D13*100</f>
        <v>10.462896407702054</v>
      </c>
      <c r="E124" s="18">
        <f>E87/'Tab.1 '!E13*100</f>
        <v>8.339654875955242</v>
      </c>
      <c r="F124" s="18">
        <f>F87/'Tab.1 '!F13*100</f>
        <v>6.9436684372745745</v>
      </c>
      <c r="G124" s="18">
        <f>G87/'Tab.1 '!G13*100</f>
        <v>9.1791960983007481</v>
      </c>
      <c r="H124" s="18">
        <f>H87/'Tab.1 '!H13*100</f>
        <v>10.557840812227298</v>
      </c>
      <c r="I124" s="18">
        <f>I87/'Tab.1 '!I13*100</f>
        <v>7.5959874207578455</v>
      </c>
      <c r="J124" s="18">
        <f>J87/'Tab.1 '!J13*100</f>
        <v>10.681442658898826</v>
      </c>
      <c r="K124" s="18">
        <f>K87/'Tab.1 '!K13*100</f>
        <v>9.1420839659320983</v>
      </c>
      <c r="L124" s="18">
        <f>L87/'Tab.1 '!L13*100</f>
        <v>11.116840308434869</v>
      </c>
      <c r="M124" s="18">
        <f>M87/'Tab.1 '!M13*100</f>
        <v>9.2935986001343487</v>
      </c>
      <c r="N124" s="18">
        <f>N87/'Tab.1 '!N13*100</f>
        <v>8.301831913303813</v>
      </c>
      <c r="O124" s="18">
        <f>O87/'Tab.1 '!O13*100</f>
        <v>7.7453928181235394</v>
      </c>
      <c r="P124" s="18">
        <f>P87/'Tab.1 '!P13*100</f>
        <v>11.560428034106989</v>
      </c>
      <c r="Q124" s="18">
        <f>Q87/'Tab.1 '!Q13*100</f>
        <v>8.7281623321387372</v>
      </c>
      <c r="R124" s="18">
        <f>R87/'Tab.1 '!R13*100</f>
        <v>10.290445525036143</v>
      </c>
      <c r="S124" s="18">
        <f>S87/'Tab.1 '!S13*100</f>
        <v>10.694960620254596</v>
      </c>
      <c r="T124" s="18">
        <f>T87/'Tab.1 '!T13*100</f>
        <v>10.683365939349692</v>
      </c>
      <c r="U124" s="18">
        <f>U87/'Tab.1 '!U13*100</f>
        <v>8.1901362643227653</v>
      </c>
      <c r="V124" s="18">
        <f>V87/'Tab.1 '!V13*100</f>
        <v>8.6691868763234687</v>
      </c>
      <c r="W124" s="16">
        <v>1997</v>
      </c>
    </row>
    <row r="125" spans="1:23">
      <c r="A125" s="17">
        <v>1998</v>
      </c>
      <c r="B125" s="18">
        <f>B88/'Tab.1 '!B14*100</f>
        <v>10.476116504262933</v>
      </c>
      <c r="C125" s="18">
        <f>C88/'Tab.1 '!C14*100</f>
        <v>13.005239141456817</v>
      </c>
      <c r="D125" s="18">
        <f>D88/'Tab.1 '!D14*100</f>
        <v>10.526209808093222</v>
      </c>
      <c r="E125" s="18">
        <f>E88/'Tab.1 '!E14*100</f>
        <v>8.8116063546472336</v>
      </c>
      <c r="F125" s="18">
        <f>F88/'Tab.1 '!F14*100</f>
        <v>6.8657125681561713</v>
      </c>
      <c r="G125" s="18">
        <f>G88/'Tab.1 '!G14*100</f>
        <v>9.551614997166844</v>
      </c>
      <c r="H125" s="18">
        <f>H88/'Tab.1 '!H14*100</f>
        <v>10.609420292035271</v>
      </c>
      <c r="I125" s="18">
        <f>I88/'Tab.1 '!I14*100</f>
        <v>7.6180357680559512</v>
      </c>
      <c r="J125" s="18">
        <f>J88/'Tab.1 '!J14*100</f>
        <v>10.52445523136179</v>
      </c>
      <c r="K125" s="18">
        <f>K88/'Tab.1 '!K14*100</f>
        <v>9.1881564583233573</v>
      </c>
      <c r="L125" s="18">
        <f>L88/'Tab.1 '!L14*100</f>
        <v>11.09410722649638</v>
      </c>
      <c r="M125" s="18">
        <f>M88/'Tab.1 '!M14*100</f>
        <v>9.0319873549732748</v>
      </c>
      <c r="N125" s="18">
        <f>N88/'Tab.1 '!N14*100</f>
        <v>8.6780327638579173</v>
      </c>
      <c r="O125" s="18">
        <f>O88/'Tab.1 '!O14*100</f>
        <v>7.8626496751850432</v>
      </c>
      <c r="P125" s="18">
        <f>P88/'Tab.1 '!P14*100</f>
        <v>11.494269615732886</v>
      </c>
      <c r="Q125" s="18">
        <f>Q88/'Tab.1 '!Q14*100</f>
        <v>8.8795195756414103</v>
      </c>
      <c r="R125" s="18">
        <f>R88/'Tab.1 '!R14*100</f>
        <v>10.293506493506491</v>
      </c>
      <c r="S125" s="18">
        <f>S88/'Tab.1 '!S14*100</f>
        <v>10.639157716035628</v>
      </c>
      <c r="T125" s="18">
        <f>T88/'Tab.1 '!T14*100</f>
        <v>10.633633670232129</v>
      </c>
      <c r="U125" s="18">
        <f>U88/'Tab.1 '!U14*100</f>
        <v>8.4537508265142467</v>
      </c>
      <c r="V125" s="18">
        <f>V88/'Tab.1 '!V14*100</f>
        <v>8.8873115154680953</v>
      </c>
      <c r="W125" s="16">
        <v>1998</v>
      </c>
    </row>
    <row r="126" spans="1:23">
      <c r="A126" s="17">
        <v>1999</v>
      </c>
      <c r="B126" s="18">
        <f>B89/'Tab.1 '!B15*100</f>
        <v>10.228414897954254</v>
      </c>
      <c r="C126" s="18">
        <f>C89/'Tab.1 '!C15*100</f>
        <v>12.820392396480095</v>
      </c>
      <c r="D126" s="18">
        <f>D89/'Tab.1 '!D15*100</f>
        <v>10.4347661797445</v>
      </c>
      <c r="E126" s="18">
        <f>E89/'Tab.1 '!E15*100</f>
        <v>9.4143291817186814</v>
      </c>
      <c r="F126" s="18">
        <f>F89/'Tab.1 '!F15*100</f>
        <v>7.1825223809287602</v>
      </c>
      <c r="G126" s="18">
        <f>G89/'Tab.1 '!G15*100</f>
        <v>9.6593854307459015</v>
      </c>
      <c r="H126" s="18">
        <f>H89/'Tab.1 '!H15*100</f>
        <v>10.383358577012958</v>
      </c>
      <c r="I126" s="18">
        <f>I89/'Tab.1 '!I15*100</f>
        <v>7.759094735360728</v>
      </c>
      <c r="J126" s="18">
        <f>J89/'Tab.1 '!J15*100</f>
        <v>10.28230254673363</v>
      </c>
      <c r="K126" s="18">
        <f>K89/'Tab.1 '!K15*100</f>
        <v>9.0701261871465064</v>
      </c>
      <c r="L126" s="18">
        <f>L89/'Tab.1 '!L15*100</f>
        <v>10.956581214448956</v>
      </c>
      <c r="M126" s="18">
        <f>M89/'Tab.1 '!M15*100</f>
        <v>8.6972051784764606</v>
      </c>
      <c r="N126" s="18">
        <f>N89/'Tab.1 '!N15*100</f>
        <v>9.0466621034364323</v>
      </c>
      <c r="O126" s="18">
        <f>O89/'Tab.1 '!O15*100</f>
        <v>7.9556985747849387</v>
      </c>
      <c r="P126" s="18">
        <f>P89/'Tab.1 '!P15*100</f>
        <v>11.385043377684147</v>
      </c>
      <c r="Q126" s="18">
        <f>Q89/'Tab.1 '!Q15*100</f>
        <v>8.9886803351290396</v>
      </c>
      <c r="R126" s="18">
        <f>R89/'Tab.1 '!R15*100</f>
        <v>10.200638977635784</v>
      </c>
      <c r="S126" s="18">
        <f>S89/'Tab.1 '!S15*100</f>
        <v>10.46880159621217</v>
      </c>
      <c r="T126" s="18">
        <f>T89/'Tab.1 '!T15*100</f>
        <v>10.467167990254644</v>
      </c>
      <c r="U126" s="18">
        <f>U89/'Tab.1 '!U15*100</f>
        <v>8.741422324091964</v>
      </c>
      <c r="V126" s="18">
        <f>V89/'Tab.1 '!V15*100</f>
        <v>9.0938006196235079</v>
      </c>
      <c r="W126" s="16">
        <v>1999</v>
      </c>
    </row>
    <row r="127" spans="1:23">
      <c r="A127" s="17">
        <v>2000</v>
      </c>
      <c r="B127" s="18">
        <f>B90/'Tab.1 '!B16*100</f>
        <v>9.9920706360243869</v>
      </c>
      <c r="C127" s="18">
        <f>C90/'Tab.1 '!C16*100</f>
        <v>12.372451526587991</v>
      </c>
      <c r="D127" s="18">
        <f>D90/'Tab.1 '!D16*100</f>
        <v>10.537637596278023</v>
      </c>
      <c r="E127" s="18">
        <f>E90/'Tab.1 '!E16*100</f>
        <v>9.9997706053724222</v>
      </c>
      <c r="F127" s="18">
        <f>F90/'Tab.1 '!F16*100</f>
        <v>7.1905099868194267</v>
      </c>
      <c r="G127" s="18">
        <f>G90/'Tab.1 '!G16*100</f>
        <v>9.563325622378553</v>
      </c>
      <c r="H127" s="18">
        <f>H90/'Tab.1 '!H16*100</f>
        <v>10.076757225151963</v>
      </c>
      <c r="I127" s="18">
        <f>I90/'Tab.1 '!I16*100</f>
        <v>7.9531532658732011</v>
      </c>
      <c r="J127" s="18">
        <f>J90/'Tab.1 '!J16*100</f>
        <v>9.9588188335498753</v>
      </c>
      <c r="K127" s="18">
        <f>K90/'Tab.1 '!K16*100</f>
        <v>8.8628978107940419</v>
      </c>
      <c r="L127" s="18">
        <f>L90/'Tab.1 '!L16*100</f>
        <v>10.770225062929054</v>
      </c>
      <c r="M127" s="18">
        <f>M90/'Tab.1 '!M16*100</f>
        <v>8.2366916479950554</v>
      </c>
      <c r="N127" s="18">
        <f>N90/'Tab.1 '!N16*100</f>
        <v>9.4195106155881838</v>
      </c>
      <c r="O127" s="18">
        <f>O90/'Tab.1 '!O16*100</f>
        <v>8.0546675698927128</v>
      </c>
      <c r="P127" s="18">
        <f>P90/'Tab.1 '!P16*100</f>
        <v>11.32441845720105</v>
      </c>
      <c r="Q127" s="18">
        <f>Q90/'Tab.1 '!Q16*100</f>
        <v>9.3494500732031867</v>
      </c>
      <c r="R127" s="18">
        <f>R90/'Tab.1 '!R16*100</f>
        <v>10.038523113868319</v>
      </c>
      <c r="S127" s="18">
        <f>S90/'Tab.1 '!S16*100</f>
        <v>10.191339375629402</v>
      </c>
      <c r="T127" s="18">
        <f>T90/'Tab.1 '!T16*100</f>
        <v>10.207847150250982</v>
      </c>
      <c r="U127" s="18">
        <f>U90/'Tab.1 '!U16*100</f>
        <v>9.0815532940225463</v>
      </c>
      <c r="V127" s="18">
        <f>V90/'Tab.1 '!V16*100</f>
        <v>9.3905839868135175</v>
      </c>
      <c r="W127" s="16">
        <v>2000</v>
      </c>
    </row>
    <row r="128" spans="1:23">
      <c r="A128" s="17">
        <v>2001</v>
      </c>
      <c r="B128" s="18">
        <f>B91/'Tab.1 '!B17*100</f>
        <v>10.010388094375017</v>
      </c>
      <c r="C128" s="18">
        <f>C91/'Tab.1 '!C17*100</f>
        <v>12.12108336974061</v>
      </c>
      <c r="D128" s="18">
        <f>D91/'Tab.1 '!D17*100</f>
        <v>10.779814076693208</v>
      </c>
      <c r="E128" s="18">
        <f>E91/'Tab.1 '!E17*100</f>
        <v>10.541042496517681</v>
      </c>
      <c r="F128" s="18">
        <f>F91/'Tab.1 '!F17*100</f>
        <v>7.454327378322076</v>
      </c>
      <c r="G128" s="18">
        <f>G91/'Tab.1 '!G17*100</f>
        <v>9.6657630686866529</v>
      </c>
      <c r="H128" s="18">
        <f>H91/'Tab.1 '!H17*100</f>
        <v>10.10125857611836</v>
      </c>
      <c r="I128" s="18">
        <f>I91/'Tab.1 '!I17*100</f>
        <v>8.5618960208747996</v>
      </c>
      <c r="J128" s="18">
        <f>J91/'Tab.1 '!J17*100</f>
        <v>10.023885328024239</v>
      </c>
      <c r="K128" s="18">
        <f>K91/'Tab.1 '!K17*100</f>
        <v>8.9347351776039634</v>
      </c>
      <c r="L128" s="18">
        <f>L91/'Tab.1 '!L17*100</f>
        <v>10.856403462217527</v>
      </c>
      <c r="M128" s="18">
        <f>M91/'Tab.1 '!M17*100</f>
        <v>7.8810419024288922</v>
      </c>
      <c r="N128" s="18">
        <f>N91/'Tab.1 '!N17*100</f>
        <v>9.5984840541833005</v>
      </c>
      <c r="O128" s="18">
        <f>O91/'Tab.1 '!O17*100</f>
        <v>8.4057587557590416</v>
      </c>
      <c r="P128" s="18">
        <f>P91/'Tab.1 '!P17*100</f>
        <v>11.496218752595945</v>
      </c>
      <c r="Q128" s="18">
        <f>Q91/'Tab.1 '!Q17*100</f>
        <v>9.7456745572426122</v>
      </c>
      <c r="R128" s="18">
        <f>R91/'Tab.1 '!R17*100</f>
        <v>10.104101342029349</v>
      </c>
      <c r="S128" s="18">
        <f>S91/'Tab.1 '!S17*100</f>
        <v>10.188968207337552</v>
      </c>
      <c r="T128" s="18">
        <f>T91/'Tab.1 '!T17*100</f>
        <v>10.216774684010039</v>
      </c>
      <c r="U128" s="18">
        <f>U91/'Tab.1 '!U17*100</f>
        <v>9.4514939314704343</v>
      </c>
      <c r="V128" s="18">
        <f>V91/'Tab.1 '!V17*100</f>
        <v>9.7360176059666212</v>
      </c>
      <c r="W128" s="16">
        <v>2001</v>
      </c>
    </row>
    <row r="129" spans="1:23">
      <c r="A129" s="17">
        <v>2002</v>
      </c>
      <c r="B129" s="18">
        <f>B92/'Tab.1 '!B18*100</f>
        <v>10.068019092433389</v>
      </c>
      <c r="C129" s="18">
        <f>C92/'Tab.1 '!C18*100</f>
        <v>12.089804124333675</v>
      </c>
      <c r="D129" s="18">
        <f>D92/'Tab.1 '!D18*100</f>
        <v>11.110178944257481</v>
      </c>
      <c r="E129" s="18">
        <f>E92/'Tab.1 '!E18*100</f>
        <v>10.7690434462473</v>
      </c>
      <c r="F129" s="18">
        <f>F92/'Tab.1 '!F18*100</f>
        <v>7.7821956475551648</v>
      </c>
      <c r="G129" s="18">
        <f>G92/'Tab.1 '!G18*100</f>
        <v>9.8906066445138556</v>
      </c>
      <c r="H129" s="18">
        <f>H92/'Tab.1 '!H18*100</f>
        <v>10.184899307449163</v>
      </c>
      <c r="I129" s="18">
        <f>I92/'Tab.1 '!I18*100</f>
        <v>9.1566753352021344</v>
      </c>
      <c r="J129" s="18">
        <f>J92/'Tab.1 '!J18*100</f>
        <v>10.165085440477247</v>
      </c>
      <c r="K129" s="18">
        <f>K92/'Tab.1 '!K18*100</f>
        <v>9.0591514851625359</v>
      </c>
      <c r="L129" s="18">
        <f>L92/'Tab.1 '!L18*100</f>
        <v>10.949328306739465</v>
      </c>
      <c r="M129" s="18">
        <f>M92/'Tab.1 '!M18*100</f>
        <v>7.9996416559390671</v>
      </c>
      <c r="N129" s="18">
        <f>N92/'Tab.1 '!N18*100</f>
        <v>9.9337511968702135</v>
      </c>
      <c r="O129" s="18">
        <f>O92/'Tab.1 '!O18*100</f>
        <v>8.8456743273116079</v>
      </c>
      <c r="P129" s="18">
        <f>P92/'Tab.1 '!P18*100</f>
        <v>11.63965071196872</v>
      </c>
      <c r="Q129" s="18">
        <f>Q92/'Tab.1 '!Q18*100</f>
        <v>10.000173820339299</v>
      </c>
      <c r="R129" s="18">
        <f>R92/'Tab.1 '!R18*100</f>
        <v>10.238443313000959</v>
      </c>
      <c r="S129" s="18">
        <f>S92/'Tab.1 '!S18*100</f>
        <v>10.273686137098951</v>
      </c>
      <c r="T129" s="18">
        <f>T92/'Tab.1 '!T18*100</f>
        <v>10.312513625855587</v>
      </c>
      <c r="U129" s="18">
        <f>U92/'Tab.1 '!U18*100</f>
        <v>9.8038340009755878</v>
      </c>
      <c r="V129" s="18">
        <f>V92/'Tab.1 '!V18*100</f>
        <v>10.08346301942972</v>
      </c>
      <c r="W129" s="16">
        <v>2002</v>
      </c>
    </row>
    <row r="130" spans="1:23">
      <c r="A130" s="17">
        <v>2003</v>
      </c>
      <c r="B130" s="18">
        <f>B93/'Tab.1 '!B19*100</f>
        <v>10.277020504811691</v>
      </c>
      <c r="C130" s="18">
        <f>C93/'Tab.1 '!C19*100</f>
        <v>12.260442444764735</v>
      </c>
      <c r="D130" s="18">
        <f>D93/'Tab.1 '!D19*100</f>
        <v>11.877876121030335</v>
      </c>
      <c r="E130" s="18">
        <f>E93/'Tab.1 '!E19*100</f>
        <v>11.17345746338423</v>
      </c>
      <c r="F130" s="18">
        <f>F93/'Tab.1 '!F19*100</f>
        <v>8.2221684475973369</v>
      </c>
      <c r="G130" s="18">
        <f>G93/'Tab.1 '!G19*100</f>
        <v>10.088342479272832</v>
      </c>
      <c r="H130" s="18">
        <f>H93/'Tab.1 '!H19*100</f>
        <v>10.477520311092217</v>
      </c>
      <c r="I130" s="18">
        <f>I93/'Tab.1 '!I19*100</f>
        <v>9.7590373049822983</v>
      </c>
      <c r="J130" s="18">
        <f>J93/'Tab.1 '!J19*100</f>
        <v>10.432081278988466</v>
      </c>
      <c r="K130" s="18">
        <f>K93/'Tab.1 '!K19*100</f>
        <v>9.3625438424234702</v>
      </c>
      <c r="L130" s="18">
        <f>L93/'Tab.1 '!L19*100</f>
        <v>11.089027364939202</v>
      </c>
      <c r="M130" s="18">
        <f>M93/'Tab.1 '!M19*100</f>
        <v>8.5663401602849518</v>
      </c>
      <c r="N130" s="18">
        <f>N93/'Tab.1 '!N19*100</f>
        <v>10.497536085069029</v>
      </c>
      <c r="O130" s="18">
        <f>O93/'Tab.1 '!O19*100</f>
        <v>9.276411456028324</v>
      </c>
      <c r="P130" s="18">
        <f>P93/'Tab.1 '!P19*100</f>
        <v>11.797012093153135</v>
      </c>
      <c r="Q130" s="18">
        <f>Q93/'Tab.1 '!Q19*100</f>
        <v>10.279065906045046</v>
      </c>
      <c r="R130" s="18">
        <f>R93/'Tab.1 '!R19*100</f>
        <v>10.533557560006116</v>
      </c>
      <c r="S130" s="18">
        <f>S93/'Tab.1 '!S19*100</f>
        <v>10.515437063567639</v>
      </c>
      <c r="T130" s="18">
        <f>T93/'Tab.1 '!T19*100</f>
        <v>10.578427444291041</v>
      </c>
      <c r="U130" s="18">
        <f>U93/'Tab.1 '!U19*100</f>
        <v>10.269525556504169</v>
      </c>
      <c r="V130" s="18">
        <f>V93/'Tab.1 '!V19*100</f>
        <v>10.613505527992434</v>
      </c>
      <c r="W130" s="16">
        <v>2003</v>
      </c>
    </row>
    <row r="131" spans="1:23">
      <c r="A131" s="17">
        <v>2004</v>
      </c>
      <c r="B131" s="18">
        <f>B94/'Tab.1 '!B20*100</f>
        <v>10.468522227465153</v>
      </c>
      <c r="C131" s="18">
        <f>C94/'Tab.1 '!C20*100</f>
        <v>12.477440983988803</v>
      </c>
      <c r="D131" s="18">
        <f>D94/'Tab.1 '!D20*100</f>
        <v>12.648135168913047</v>
      </c>
      <c r="E131" s="18">
        <f>E94/'Tab.1 '!E20*100</f>
        <v>11.733515936496836</v>
      </c>
      <c r="F131" s="18">
        <f>F94/'Tab.1 '!F20*100</f>
        <v>9.0765934247061644</v>
      </c>
      <c r="G131" s="18">
        <f>G94/'Tab.1 '!G20*100</f>
        <v>10.120074027149668</v>
      </c>
      <c r="H131" s="18">
        <f>H94/'Tab.1 '!H20*100</f>
        <v>10.74929124518277</v>
      </c>
      <c r="I131" s="18">
        <f>I94/'Tab.1 '!I20*100</f>
        <v>10.248032142251255</v>
      </c>
      <c r="J131" s="18">
        <f>J94/'Tab.1 '!J20*100</f>
        <v>10.637213667042609</v>
      </c>
      <c r="K131" s="18">
        <f>K94/'Tab.1 '!K20*100</f>
        <v>9.6532939992147444</v>
      </c>
      <c r="L131" s="18">
        <f>L94/'Tab.1 '!L20*100</f>
        <v>11.183765241768635</v>
      </c>
      <c r="M131" s="18">
        <f>M94/'Tab.1 '!M20*100</f>
        <v>8.9963300506487975</v>
      </c>
      <c r="N131" s="18">
        <f>N94/'Tab.1 '!N20*100</f>
        <v>11.05914419061247</v>
      </c>
      <c r="O131" s="18">
        <f>O94/'Tab.1 '!O20*100</f>
        <v>9.742698398550079</v>
      </c>
      <c r="P131" s="18">
        <f>P94/'Tab.1 '!P20*100</f>
        <v>11.98207682989478</v>
      </c>
      <c r="Q131" s="18">
        <f>Q94/'Tab.1 '!Q20*100</f>
        <v>10.446350033170349</v>
      </c>
      <c r="R131" s="18">
        <f>R94/'Tab.1 '!R20*100</f>
        <v>10.820421640843284</v>
      </c>
      <c r="S131" s="18">
        <f>S94/'Tab.1 '!S20*100</f>
        <v>10.74673740006784</v>
      </c>
      <c r="T131" s="18">
        <f>T94/'Tab.1 '!T20*100</f>
        <v>10.834816253235816</v>
      </c>
      <c r="U131" s="18">
        <f>U94/'Tab.1 '!U20*100</f>
        <v>10.735479532949961</v>
      </c>
      <c r="V131" s="18">
        <f>V94/'Tab.1 '!V20*100</f>
        <v>11.146071220612102</v>
      </c>
      <c r="W131" s="16">
        <v>2004</v>
      </c>
    </row>
    <row r="132" spans="1:23">
      <c r="A132" s="17">
        <v>2005</v>
      </c>
      <c r="B132" s="18">
        <f>B95/'Tab.1 '!B21*100</f>
        <v>10.661660447320864</v>
      </c>
      <c r="C132" s="18">
        <f>C95/'Tab.1 '!C21*100</f>
        <v>12.633444058054542</v>
      </c>
      <c r="D132" s="18">
        <f>D95/'Tab.1 '!D21*100</f>
        <v>13.377166130189305</v>
      </c>
      <c r="E132" s="18">
        <f>E95/'Tab.1 '!E21*100</f>
        <v>12.635827534762059</v>
      </c>
      <c r="F132" s="18">
        <f>F95/'Tab.1 '!F21*100</f>
        <v>9.84276865328596</v>
      </c>
      <c r="G132" s="18">
        <f>G95/'Tab.1 '!G21*100</f>
        <v>10.115507700829554</v>
      </c>
      <c r="H132" s="18">
        <f>H95/'Tab.1 '!H21*100</f>
        <v>11.006240391762265</v>
      </c>
      <c r="I132" s="18">
        <f>I95/'Tab.1 '!I21*100</f>
        <v>10.929204273958057</v>
      </c>
      <c r="J132" s="18">
        <f>J95/'Tab.1 '!J21*100</f>
        <v>10.962805647580694</v>
      </c>
      <c r="K132" s="18">
        <f>K95/'Tab.1 '!K21*100</f>
        <v>9.9722349319299468</v>
      </c>
      <c r="L132" s="18">
        <f>L95/'Tab.1 '!L21*100</f>
        <v>11.410164693406017</v>
      </c>
      <c r="M132" s="18">
        <f>M95/'Tab.1 '!M21*100</f>
        <v>9.280815684816659</v>
      </c>
      <c r="N132" s="18">
        <f>N95/'Tab.1 '!N21*100</f>
        <v>11.752033109287106</v>
      </c>
      <c r="O132" s="18">
        <f>O95/'Tab.1 '!O21*100</f>
        <v>10.268987453010304</v>
      </c>
      <c r="P132" s="18">
        <f>P95/'Tab.1 '!P21*100</f>
        <v>12.23711480243743</v>
      </c>
      <c r="Q132" s="18">
        <f>Q95/'Tab.1 '!Q21*100</f>
        <v>10.715156633815299</v>
      </c>
      <c r="R132" s="18">
        <f>R95/'Tab.1 '!R21*100</f>
        <v>11.141345811505007</v>
      </c>
      <c r="S132" s="18">
        <f>S95/'Tab.1 '!S21*100</f>
        <v>10.994167604701474</v>
      </c>
      <c r="T132" s="18">
        <f>T95/'Tab.1 '!T21*100</f>
        <v>11.104574692243528</v>
      </c>
      <c r="U132" s="18">
        <f>U95/'Tab.1 '!U21*100</f>
        <v>11.360297349222096</v>
      </c>
      <c r="V132" s="18">
        <f>V95/'Tab.1 '!V21*100</f>
        <v>11.79639466854743</v>
      </c>
      <c r="W132" s="16">
        <v>2005</v>
      </c>
    </row>
    <row r="133" spans="1:23">
      <c r="A133" s="17">
        <v>2006</v>
      </c>
      <c r="B133" s="18">
        <f>B96/'Tab.1 '!B22*100</f>
        <v>10.719835320182481</v>
      </c>
      <c r="C133" s="18">
        <f>C96/'Tab.1 '!C22*100</f>
        <v>12.59813464469272</v>
      </c>
      <c r="D133" s="18">
        <f>D96/'Tab.1 '!D22*100</f>
        <v>13.556882766835926</v>
      </c>
      <c r="E133" s="18">
        <f>E96/'Tab.1 '!E22*100</f>
        <v>12.720143220255659</v>
      </c>
      <c r="F133" s="18">
        <f>F96/'Tab.1 '!F22*100</f>
        <v>9.6944286419579822</v>
      </c>
      <c r="G133" s="18">
        <f>G96/'Tab.1 '!G22*100</f>
        <v>10.410346748912364</v>
      </c>
      <c r="H133" s="18">
        <f>H96/'Tab.1 '!H22*100</f>
        <v>10.984480811269359</v>
      </c>
      <c r="I133" s="18">
        <f>I96/'Tab.1 '!I22*100</f>
        <v>11.146716623940051</v>
      </c>
      <c r="J133" s="18">
        <f>J96/'Tab.1 '!J22*100</f>
        <v>11.013150504047916</v>
      </c>
      <c r="K133" s="18">
        <f>K96/'Tab.1 '!K22*100</f>
        <v>10.043497440830636</v>
      </c>
      <c r="L133" s="18">
        <f>L96/'Tab.1 '!L22*100</f>
        <v>11.580389839749216</v>
      </c>
      <c r="M133" s="18">
        <f>M96/'Tab.1 '!M22*100</f>
        <v>9.2813610723835627</v>
      </c>
      <c r="N133" s="18">
        <f>N96/'Tab.1 '!N22*100</f>
        <v>11.881828390730686</v>
      </c>
      <c r="O133" s="18">
        <f>O96/'Tab.1 '!O22*100</f>
        <v>10.342938991430749</v>
      </c>
      <c r="P133" s="18">
        <f>P96/'Tab.1 '!P22*100</f>
        <v>12.143956632047864</v>
      </c>
      <c r="Q133" s="18">
        <f>Q96/'Tab.1 '!Q22*100</f>
        <v>10.831488750504185</v>
      </c>
      <c r="R133" s="18">
        <f>R96/'Tab.1 '!R22*100</f>
        <v>11.199757624722276</v>
      </c>
      <c r="S133" s="18">
        <f>S96/'Tab.1 '!S22*100</f>
        <v>11.034654543744262</v>
      </c>
      <c r="T133" s="18">
        <f>T96/'Tab.1 '!T22*100</f>
        <v>11.152567883510686</v>
      </c>
      <c r="U133" s="18">
        <f>U96/'Tab.1 '!U22*100</f>
        <v>11.480178839854617</v>
      </c>
      <c r="V133" s="18">
        <f>V96/'Tab.1 '!V22*100</f>
        <v>11.931672281541147</v>
      </c>
      <c r="W133" s="16">
        <v>2006</v>
      </c>
    </row>
    <row r="134" spans="1:23">
      <c r="A134" s="17">
        <v>2007</v>
      </c>
      <c r="B134" s="18">
        <f>B97/'Tab.1 '!B23*100</f>
        <v>10.621649162423751</v>
      </c>
      <c r="C134" s="18">
        <f>C97/'Tab.1 '!C23*100</f>
        <v>12.454716887875573</v>
      </c>
      <c r="D134" s="18">
        <f>D97/'Tab.1 '!D23*100</f>
        <v>13.392542006612763</v>
      </c>
      <c r="E134" s="18">
        <f>E97/'Tab.1 '!E23*100</f>
        <v>12.621166481504812</v>
      </c>
      <c r="F134" s="18">
        <f>F97/'Tab.1 '!F23*100</f>
        <v>9.2383590269289915</v>
      </c>
      <c r="G134" s="18">
        <f>G97/'Tab.1 '!G23*100</f>
        <v>10.610406510025291</v>
      </c>
      <c r="H134" s="18">
        <f>H97/'Tab.1 '!H23*100</f>
        <v>10.629096538954604</v>
      </c>
      <c r="I134" s="18">
        <f>I97/'Tab.1 '!I23*100</f>
        <v>11.065477902921812</v>
      </c>
      <c r="J134" s="18">
        <f>J97/'Tab.1 '!J23*100</f>
        <v>10.928499861084068</v>
      </c>
      <c r="K134" s="18">
        <f>K97/'Tab.1 '!K23*100</f>
        <v>10.024614046311216</v>
      </c>
      <c r="L134" s="18">
        <f>L97/'Tab.1 '!L23*100</f>
        <v>11.689239589105323</v>
      </c>
      <c r="M134" s="18">
        <f>M97/'Tab.1 '!M23*100</f>
        <v>8.7630788976709759</v>
      </c>
      <c r="N134" s="18">
        <f>N97/'Tab.1 '!N23*100</f>
        <v>11.613383417233081</v>
      </c>
      <c r="O134" s="18">
        <f>O97/'Tab.1 '!O23*100</f>
        <v>10.174265611723161</v>
      </c>
      <c r="P134" s="18">
        <f>P97/'Tab.1 '!P23*100</f>
        <v>12.132418798878673</v>
      </c>
      <c r="Q134" s="18">
        <f>Q97/'Tab.1 '!Q23*100</f>
        <v>10.801202035105767</v>
      </c>
      <c r="R134" s="18">
        <f>R97/'Tab.1 '!R23*100</f>
        <v>11.094560711005192</v>
      </c>
      <c r="S134" s="18">
        <f>S97/'Tab.1 '!S23*100</f>
        <v>10.940390267313376</v>
      </c>
      <c r="T134" s="18">
        <f>T97/'Tab.1 '!T23*100</f>
        <v>11.055439400832459</v>
      </c>
      <c r="U134" s="18">
        <f>U97/'Tab.1 '!U23*100</f>
        <v>11.327151281973029</v>
      </c>
      <c r="V134" s="18">
        <f>V97/'Tab.1 '!V23*100</f>
        <v>11.777621330388216</v>
      </c>
      <c r="W134" s="16">
        <v>2007</v>
      </c>
    </row>
    <row r="135" spans="1:23">
      <c r="A135" s="17">
        <v>2008</v>
      </c>
      <c r="B135" s="18">
        <f>B98/'Tab.1 '!B24*100</f>
        <v>10.473193342818291</v>
      </c>
      <c r="C135" s="18">
        <f>C98/'Tab.1 '!C24*100</f>
        <v>12.344355334021863</v>
      </c>
      <c r="D135" s="18">
        <f>D98/'Tab.1 '!D24*100</f>
        <v>13.332169428213426</v>
      </c>
      <c r="E135" s="18">
        <f>E98/'Tab.1 '!E24*100</f>
        <v>12.841198067923621</v>
      </c>
      <c r="F135" s="18">
        <f>F98/'Tab.1 '!F24*100</f>
        <v>8.5741507567151611</v>
      </c>
      <c r="G135" s="18">
        <f>G98/'Tab.1 '!G24*100</f>
        <v>10.395799316541307</v>
      </c>
      <c r="H135" s="18">
        <f>H98/'Tab.1 '!H24*100</f>
        <v>10.331557612197823</v>
      </c>
      <c r="I135" s="18">
        <f>I98/'Tab.1 '!I24*100</f>
        <v>11.062654242390709</v>
      </c>
      <c r="J135" s="18">
        <f>J98/'Tab.1 '!J24*100</f>
        <v>10.719464939351941</v>
      </c>
      <c r="K135" s="18">
        <f>K98/'Tab.1 '!K24*100</f>
        <v>9.9350458874143879</v>
      </c>
      <c r="L135" s="18">
        <f>L98/'Tab.1 '!L24*100</f>
        <v>11.739682809340067</v>
      </c>
      <c r="M135" s="18">
        <f>M98/'Tab.1 '!M24*100</f>
        <v>8.420993980475453</v>
      </c>
      <c r="N135" s="18">
        <f>N98/'Tab.1 '!N24*100</f>
        <v>11.40177865934621</v>
      </c>
      <c r="O135" s="18">
        <f>O98/'Tab.1 '!O24*100</f>
        <v>9.8185045726648372</v>
      </c>
      <c r="P135" s="18">
        <f>P98/'Tab.1 '!P24*100</f>
        <v>12.209477826202916</v>
      </c>
      <c r="Q135" s="18">
        <f>Q98/'Tab.1 '!Q24*100</f>
        <v>10.666730704577111</v>
      </c>
      <c r="R135" s="18">
        <f>R98/'Tab.1 '!R24*100</f>
        <v>10.964235881618565</v>
      </c>
      <c r="S135" s="18">
        <f>S98/'Tab.1 '!S24*100</f>
        <v>10.803894447078209</v>
      </c>
      <c r="T135" s="18">
        <f>T98/'Tab.1 '!T24*100</f>
        <v>10.923040330403975</v>
      </c>
      <c r="U135" s="18">
        <f>U98/'Tab.1 '!U24*100</f>
        <v>11.210904237940753</v>
      </c>
      <c r="V135" s="18">
        <f>V98/'Tab.1 '!V24*100</f>
        <v>11.677741663801694</v>
      </c>
      <c r="W135" s="16">
        <v>2008</v>
      </c>
    </row>
    <row r="136" spans="1:23">
      <c r="A136" s="17">
        <v>2009</v>
      </c>
      <c r="B136" s="18">
        <f>B99/'Tab.1 '!B25*100</f>
        <v>10.472210874551768</v>
      </c>
      <c r="C136" s="18">
        <f>C99/'Tab.1 '!C25*100</f>
        <v>12.295379062015895</v>
      </c>
      <c r="D136" s="18">
        <f>D99/'Tab.1 '!D25*100</f>
        <v>13.626075578882737</v>
      </c>
      <c r="E136" s="18">
        <f>E99/'Tab.1 '!E25*100</f>
        <v>13.00395613051608</v>
      </c>
      <c r="F136" s="18">
        <f>F99/'Tab.1 '!F25*100</f>
        <v>8.4958682558242362</v>
      </c>
      <c r="G136" s="18">
        <f>G99/'Tab.1 '!G25*100</f>
        <v>10.38584799075055</v>
      </c>
      <c r="H136" s="18">
        <f>H99/'Tab.1 '!H25*100</f>
        <v>10.631916688345985</v>
      </c>
      <c r="I136" s="18">
        <f>I99/'Tab.1 '!I25*100</f>
        <v>11.255588289010824</v>
      </c>
      <c r="J136" s="18">
        <f>J99/'Tab.1 '!J25*100</f>
        <v>10.679702488980206</v>
      </c>
      <c r="K136" s="18">
        <f>K99/'Tab.1 '!K25*100</f>
        <v>9.8663216952987209</v>
      </c>
      <c r="L136" s="18">
        <f>L99/'Tab.1 '!L25*100</f>
        <v>11.581373919541244</v>
      </c>
      <c r="M136" s="18">
        <f>M99/'Tab.1 '!M25*100</f>
        <v>8.5927376448618329</v>
      </c>
      <c r="N136" s="18">
        <f>N99/'Tab.1 '!N25*100</f>
        <v>11.558832538889884</v>
      </c>
      <c r="O136" s="18">
        <f>O99/'Tab.1 '!O25*100</f>
        <v>9.5215723199181106</v>
      </c>
      <c r="P136" s="18">
        <f>P99/'Tab.1 '!P25*100</f>
        <v>12.091913515717843</v>
      </c>
      <c r="Q136" s="18">
        <f>Q99/'Tab.1 '!Q25*100</f>
        <v>11.050227869612234</v>
      </c>
      <c r="R136" s="18">
        <f>R99/'Tab.1 '!R25*100</f>
        <v>10.984524362516197</v>
      </c>
      <c r="S136" s="18">
        <f>S99/'Tab.1 '!S25*100</f>
        <v>10.789680160868535</v>
      </c>
      <c r="T136" s="18">
        <f>T99/'Tab.1 '!T25*100</f>
        <v>10.925414657779676</v>
      </c>
      <c r="U136" s="18">
        <f>U99/'Tab.1 '!U25*100</f>
        <v>11.338912391501845</v>
      </c>
      <c r="V136" s="18">
        <f>V99/'Tab.1 '!V25*100</f>
        <v>11.848821924733368</v>
      </c>
      <c r="W136" s="16">
        <v>2009</v>
      </c>
    </row>
    <row r="137" spans="1:23">
      <c r="A137" s="17">
        <v>2010</v>
      </c>
      <c r="B137" s="18">
        <f>B100/'Tab.1 '!B26*100</f>
        <v>10.409767971821509</v>
      </c>
      <c r="C137" s="18">
        <f>C100/'Tab.1 '!C26*100</f>
        <v>12.211203420447211</v>
      </c>
      <c r="D137" s="18">
        <f>D100/'Tab.1 '!D26*100</f>
        <v>13.730614976806613</v>
      </c>
      <c r="E137" s="18">
        <f>E100/'Tab.1 '!E26*100</f>
        <v>12.92059007870551</v>
      </c>
      <c r="F137" s="18">
        <f>F100/'Tab.1 '!F26*100</f>
        <v>8.6042947798581508</v>
      </c>
      <c r="G137" s="18">
        <f>G100/'Tab.1 '!G26*100</f>
        <v>10.679358808199895</v>
      </c>
      <c r="H137" s="18">
        <f>H100/'Tab.1 '!H26*100</f>
        <v>10.7440688884639</v>
      </c>
      <c r="I137" s="18">
        <f>I100/'Tab.1 '!I26*100</f>
        <v>11.284469571000997</v>
      </c>
      <c r="J137" s="18">
        <f>J100/'Tab.1 '!J26*100</f>
        <v>10.675529622965954</v>
      </c>
      <c r="K137" s="18">
        <f>K100/'Tab.1 '!K26*100</f>
        <v>9.88630594264413</v>
      </c>
      <c r="L137" s="18">
        <f>L100/'Tab.1 '!L26*100</f>
        <v>11.423640943477773</v>
      </c>
      <c r="M137" s="18">
        <f>M100/'Tab.1 '!M26*100</f>
        <v>8.5478519974810698</v>
      </c>
      <c r="N137" s="18">
        <f>N100/'Tab.1 '!N26*100</f>
        <v>11.633803046032115</v>
      </c>
      <c r="O137" s="18">
        <f>O100/'Tab.1 '!O26*100</f>
        <v>9.438504525577633</v>
      </c>
      <c r="P137" s="18">
        <f>P100/'Tab.1 '!P26*100</f>
        <v>12.215198797948263</v>
      </c>
      <c r="Q137" s="18">
        <f>Q100/'Tab.1 '!Q26*100</f>
        <v>11.312693462870453</v>
      </c>
      <c r="R137" s="18">
        <f>R100/'Tab.1 '!R26*100</f>
        <v>10.992968198739629</v>
      </c>
      <c r="S137" s="18">
        <f>S100/'Tab.1 '!S26*100</f>
        <v>10.785655437746106</v>
      </c>
      <c r="T137" s="18">
        <f>T100/'Tab.1 '!T26*100</f>
        <v>10.927536002331248</v>
      </c>
      <c r="U137" s="18">
        <f>U100/'Tab.1 '!U26*100</f>
        <v>11.38567551355467</v>
      </c>
      <c r="V137" s="18">
        <f>V100/'Tab.1 '!V26*100</f>
        <v>11.911631893648721</v>
      </c>
      <c r="W137" s="16">
        <v>2010</v>
      </c>
    </row>
    <row r="138" spans="1:23">
      <c r="A138" s="17">
        <v>2011</v>
      </c>
      <c r="B138" s="18">
        <f>B101/'Tab.1 '!B27*100</f>
        <v>10.289364070934422</v>
      </c>
      <c r="C138" s="18">
        <f>C101/'Tab.1 '!C27*100</f>
        <v>12.048019152046889</v>
      </c>
      <c r="D138" s="18">
        <f>D101/'Tab.1 '!D27*100</f>
        <v>13.562361740844819</v>
      </c>
      <c r="E138" s="18">
        <f>E101/'Tab.1 '!E27*100</f>
        <v>12.724140674582248</v>
      </c>
      <c r="F138" s="18">
        <f>F101/'Tab.1 '!F27*100</f>
        <v>8.5694558844905266</v>
      </c>
      <c r="G138" s="18">
        <f>G101/'Tab.1 '!G27*100</f>
        <v>10.852084165153292</v>
      </c>
      <c r="H138" s="18">
        <f>H101/'Tab.1 '!H27*100</f>
        <v>10.592486833591389</v>
      </c>
      <c r="I138" s="18">
        <f>I101/'Tab.1 '!I27*100</f>
        <v>10.850054970626125</v>
      </c>
      <c r="J138" s="18">
        <f>J101/'Tab.1 '!J27*100</f>
        <v>10.64598251796486</v>
      </c>
      <c r="K138" s="18">
        <f>K101/'Tab.1 '!K27*100</f>
        <v>9.8247392940801337</v>
      </c>
      <c r="L138" s="18">
        <f>L101/'Tab.1 '!L27*100</f>
        <v>11.271853543351986</v>
      </c>
      <c r="M138" s="18">
        <f>M101/'Tab.1 '!M27*100</f>
        <v>8.328187198951138</v>
      </c>
      <c r="N138" s="18">
        <f>N101/'Tab.1 '!N27*100</f>
        <v>11.62396580750633</v>
      </c>
      <c r="O138" s="18">
        <f>O101/'Tab.1 '!O27*100</f>
        <v>9.4303688281951459</v>
      </c>
      <c r="P138" s="18">
        <f>P101/'Tab.1 '!P27*100</f>
        <v>12.334371759610697</v>
      </c>
      <c r="Q138" s="18">
        <f>Q101/'Tab.1 '!Q27*100</f>
        <v>11.333541911889549</v>
      </c>
      <c r="R138" s="18">
        <f>R101/'Tab.1 '!R27*100</f>
        <v>10.899687274476786</v>
      </c>
      <c r="S138" s="18">
        <f>S101/'Tab.1 '!S27*100</f>
        <v>10.697385073647665</v>
      </c>
      <c r="T138" s="18">
        <f>T101/'Tab.1 '!T27*100</f>
        <v>10.834770274196151</v>
      </c>
      <c r="U138" s="18">
        <f>U101/'Tab.1 '!U27*100</f>
        <v>11.295200611222793</v>
      </c>
      <c r="V138" s="18">
        <f>V101/'Tab.1 '!V27*100</f>
        <v>11.807811073543965</v>
      </c>
      <c r="W138" s="16">
        <v>2011</v>
      </c>
    </row>
    <row r="139" spans="1:23">
      <c r="A139" s="17">
        <v>2012</v>
      </c>
      <c r="B139" s="18">
        <f>B102/'Tab.1 '!B28*100</f>
        <v>10.185365259583373</v>
      </c>
      <c r="C139" s="18">
        <f>C102/'Tab.1 '!C28*100</f>
        <v>11.808287102468087</v>
      </c>
      <c r="D139" s="18">
        <f>D102/'Tab.1 '!D28*100</f>
        <v>13.296104317393162</v>
      </c>
      <c r="E139" s="18">
        <f>E102/'Tab.1 '!E28*100</f>
        <v>12.580479629055363</v>
      </c>
      <c r="F139" s="18">
        <f>F102/'Tab.1 '!F28*100</f>
        <v>8.4710029310686128</v>
      </c>
      <c r="G139" s="18">
        <f>G102/'Tab.1 '!G28*100</f>
        <v>10.607090886263885</v>
      </c>
      <c r="H139" s="18">
        <f>H102/'Tab.1 '!H28*100</f>
        <v>10.464972349218392</v>
      </c>
      <c r="I139" s="18">
        <f>I102/'Tab.1 '!I28*100</f>
        <v>10.168335964291547</v>
      </c>
      <c r="J139" s="18">
        <f>J102/'Tab.1 '!J28*100</f>
        <v>10.66801324697521</v>
      </c>
      <c r="K139" s="18">
        <f>K102/'Tab.1 '!K28*100</f>
        <v>9.7027658110733412</v>
      </c>
      <c r="L139" s="18">
        <f>L102/'Tab.1 '!L28*100</f>
        <v>11.069057405278924</v>
      </c>
      <c r="M139" s="18">
        <f>M102/'Tab.1 '!M28*100</f>
        <v>8.2215404930078488</v>
      </c>
      <c r="N139" s="18">
        <f>N102/'Tab.1 '!N28*100</f>
        <v>11.578821305900716</v>
      </c>
      <c r="O139" s="18">
        <f>O102/'Tab.1 '!O28*100</f>
        <v>9.3735562833994148</v>
      </c>
      <c r="P139" s="18">
        <f>P102/'Tab.1 '!P28*100</f>
        <v>12.312130971551264</v>
      </c>
      <c r="Q139" s="18">
        <f>Q102/'Tab.1 '!Q28*100</f>
        <v>11.261055999267858</v>
      </c>
      <c r="R139" s="18">
        <f>R102/'Tab.1 '!R28*100</f>
        <v>10.761916082253652</v>
      </c>
      <c r="S139" s="18">
        <f>S102/'Tab.1 '!S28*100</f>
        <v>10.567134033892071</v>
      </c>
      <c r="T139" s="18">
        <f>T102/'Tab.1 '!T28*100</f>
        <v>10.699149624459718</v>
      </c>
      <c r="U139" s="18">
        <f>U102/'Tab.1 '!U28*100</f>
        <v>11.148954438938876</v>
      </c>
      <c r="V139" s="18">
        <f>V102/'Tab.1 '!V28*100</f>
        <v>11.642287487932665</v>
      </c>
      <c r="W139" s="16">
        <v>2012</v>
      </c>
    </row>
    <row r="140" spans="1:23">
      <c r="A140" s="17">
        <v>2013</v>
      </c>
      <c r="B140" s="18">
        <f>B103/'Tab.1 '!B29*100</f>
        <v>10.140112658150811</v>
      </c>
      <c r="C140" s="18">
        <f>C103/'Tab.1 '!C29*100</f>
        <v>11.581330215721659</v>
      </c>
      <c r="D140" s="18">
        <f>D103/'Tab.1 '!D29*100</f>
        <v>13.107193338990289</v>
      </c>
      <c r="E140" s="18">
        <f>E103/'Tab.1 '!E29*100</f>
        <v>12.299576459974451</v>
      </c>
      <c r="F140" s="18">
        <f>F103/'Tab.1 '!F29*100</f>
        <v>8.2794267924617966</v>
      </c>
      <c r="G140" s="18">
        <f>G103/'Tab.1 '!G29*100</f>
        <v>10.347157333670593</v>
      </c>
      <c r="H140" s="18">
        <f>H103/'Tab.1 '!H29*100</f>
        <v>10.347449953502032</v>
      </c>
      <c r="I140" s="18">
        <f>I103/'Tab.1 '!I29*100</f>
        <v>9.9303964553573731</v>
      </c>
      <c r="J140" s="18">
        <f>J103/'Tab.1 '!J29*100</f>
        <v>10.467182877788193</v>
      </c>
      <c r="K140" s="18">
        <f>K103/'Tab.1 '!K29*100</f>
        <v>9.6811986373990475</v>
      </c>
      <c r="L140" s="18">
        <f>L103/'Tab.1 '!L29*100</f>
        <v>10.876160461327853</v>
      </c>
      <c r="M140" s="18">
        <f>M103/'Tab.1 '!M29*100</f>
        <v>7.9680253960968797</v>
      </c>
      <c r="N140" s="18">
        <f>N103/'Tab.1 '!N29*100</f>
        <v>11.423169632270465</v>
      </c>
      <c r="O140" s="18">
        <f>O103/'Tab.1 '!O29*100</f>
        <v>9.2192485408319484</v>
      </c>
      <c r="P140" s="18">
        <f>P103/'Tab.1 '!P29*100</f>
        <v>12.094747358685792</v>
      </c>
      <c r="Q140" s="18">
        <f>Q103/'Tab.1 '!Q29*100</f>
        <v>10.945438130917433</v>
      </c>
      <c r="R140" s="18">
        <f>R103/'Tab.1 '!R29*100</f>
        <v>10.621076973901554</v>
      </c>
      <c r="S140" s="18">
        <f>S103/'Tab.1 '!S29*100</f>
        <v>10.44049332727757</v>
      </c>
      <c r="T140" s="18">
        <f>T103/'Tab.1 '!T29*100</f>
        <v>10.570812856285567</v>
      </c>
      <c r="U140" s="18">
        <f>U103/'Tab.1 '!U29*100</f>
        <v>10.933838479380871</v>
      </c>
      <c r="V140" s="18">
        <f>V103/'Tab.1 '!V29*100</f>
        <v>11.440614837416966</v>
      </c>
      <c r="W140" s="16">
        <v>2013</v>
      </c>
    </row>
    <row r="141" spans="1:23">
      <c r="A141" s="17">
        <v>2014</v>
      </c>
      <c r="B141" s="18">
        <f>B104/'Tab.1 '!B30*100</f>
        <v>10.071373516392025</v>
      </c>
      <c r="C141" s="18">
        <f>C104/'Tab.1 '!C30*100</f>
        <v>11.26164359498927</v>
      </c>
      <c r="D141" s="18">
        <f>D104/'Tab.1 '!D30*100</f>
        <v>12.8757326287851</v>
      </c>
      <c r="E141" s="18">
        <f>E104/'Tab.1 '!E30*100</f>
        <v>12.100359402897947</v>
      </c>
      <c r="F141" s="18">
        <f>F104/'Tab.1 '!F30*100</f>
        <v>7.9459016548732082</v>
      </c>
      <c r="G141" s="18">
        <f>G104/'Tab.1 '!G30*100</f>
        <v>10.066090115379058</v>
      </c>
      <c r="H141" s="18">
        <f>H104/'Tab.1 '!H30*100</f>
        <v>10.08495951750862</v>
      </c>
      <c r="I141" s="18">
        <f>I104/'Tab.1 '!I30*100</f>
        <v>10.327002397045803</v>
      </c>
      <c r="J141" s="18">
        <f>J104/'Tab.1 '!J30*100</f>
        <v>10.042590639056719</v>
      </c>
      <c r="K141" s="18">
        <f>K104/'Tab.1 '!K30*100</f>
        <v>9.6906339446131149</v>
      </c>
      <c r="L141" s="18">
        <f>L104/'Tab.1 '!L30*100</f>
        <v>10.742417169581211</v>
      </c>
      <c r="M141" s="18">
        <f>M104/'Tab.1 '!M30*100</f>
        <v>7.6810321237415646</v>
      </c>
      <c r="N141" s="18">
        <f>N104/'Tab.1 '!N30*100</f>
        <v>11.094911983725527</v>
      </c>
      <c r="O141" s="18">
        <f>O104/'Tab.1 '!O30*100</f>
        <v>9.2711783062134465</v>
      </c>
      <c r="P141" s="18">
        <f>P104/'Tab.1 '!P30*100</f>
        <v>11.889629309143924</v>
      </c>
      <c r="Q141" s="18">
        <f>Q104/'Tab.1 '!Q30*100</f>
        <v>10.667941170248161</v>
      </c>
      <c r="R141" s="18">
        <f>R104/'Tab.1 '!R30*100</f>
        <v>10.445317616240997</v>
      </c>
      <c r="S141" s="18">
        <f>S104/'Tab.1 '!S30*100</f>
        <v>10.260559179760554</v>
      </c>
      <c r="T141" s="18">
        <f>T104/'Tab.1 '!T30*100</f>
        <v>10.389484754305791</v>
      </c>
      <c r="U141" s="18">
        <f>U104/'Tab.1 '!U30*100</f>
        <v>10.795930890242051</v>
      </c>
      <c r="V141" s="18">
        <f>V104/'Tab.1 '!V30*100</f>
        <v>11.287592121540303</v>
      </c>
      <c r="W141" s="16">
        <v>2014</v>
      </c>
    </row>
    <row r="142" spans="1:23">
      <c r="A142" s="17">
        <v>2015</v>
      </c>
      <c r="B142" s="18">
        <f>B105/'Tab.1 '!B31*100</f>
        <v>9.8062065398426217</v>
      </c>
      <c r="C142" s="18">
        <f>C105/'Tab.1 '!C31*100</f>
        <v>10.965732027316353</v>
      </c>
      <c r="D142" s="18">
        <f>D105/'Tab.1 '!D31*100</f>
        <v>12.677275081819268</v>
      </c>
      <c r="E142" s="18">
        <f>E105/'Tab.1 '!E31*100</f>
        <v>12.257946774789691</v>
      </c>
      <c r="F142" s="18">
        <f>F105/'Tab.1 '!F31*100</f>
        <v>7.6164050738218876</v>
      </c>
      <c r="G142" s="18">
        <f>G105/'Tab.1 '!G31*100</f>
        <v>9.8406527053695019</v>
      </c>
      <c r="H142" s="18">
        <f>H105/'Tab.1 '!H31*100</f>
        <v>9.7973139785454642</v>
      </c>
      <c r="I142" s="18">
        <f>I105/'Tab.1 '!I31*100</f>
        <v>10.358098094352245</v>
      </c>
      <c r="J142" s="18">
        <f>J105/'Tab.1 '!J31*100</f>
        <v>9.7004895217471319</v>
      </c>
      <c r="K142" s="18">
        <f>K105/'Tab.1 '!K31*100</f>
        <v>9.5565464761902064</v>
      </c>
      <c r="L142" s="18">
        <f>L105/'Tab.1 '!L31*100</f>
        <v>10.590132983379725</v>
      </c>
      <c r="M142" s="18">
        <f>M105/'Tab.1 '!M31*100</f>
        <v>7.712332168299624</v>
      </c>
      <c r="N142" s="18">
        <f>N105/'Tab.1 '!N31*100</f>
        <v>10.820026430537869</v>
      </c>
      <c r="O142" s="18">
        <f>O105/'Tab.1 '!O31*100</f>
        <v>9.2134633869494742</v>
      </c>
      <c r="P142" s="18">
        <f>P105/'Tab.1 '!P31*100</f>
        <v>11.6504039342989</v>
      </c>
      <c r="Q142" s="18">
        <f>Q105/'Tab.1 '!Q31*100</f>
        <v>10.546531929527537</v>
      </c>
      <c r="R142" s="18">
        <f>R105/'Tab.1 '!R31*100</f>
        <v>10.23251501031597</v>
      </c>
      <c r="S142" s="18">
        <f>S105/'Tab.1 '!S31*100</f>
        <v>10.025996207103827</v>
      </c>
      <c r="T142" s="18">
        <f>T105/'Tab.1 '!T31*100</f>
        <v>10.158114678146664</v>
      </c>
      <c r="U142" s="18">
        <f>U105/'Tab.1 '!U31*100</f>
        <v>10.704962392588897</v>
      </c>
      <c r="V142" s="18">
        <f>V105/'Tab.1 '!V31*100</f>
        <v>11.179054279248234</v>
      </c>
      <c r="W142" s="16">
        <v>2015</v>
      </c>
    </row>
    <row r="143" spans="1:23">
      <c r="A143" s="17">
        <v>2016</v>
      </c>
      <c r="B143" s="18">
        <f>B106/'Tab.1 '!B32*100</f>
        <v>9.4951885387268753</v>
      </c>
      <c r="C143" s="18">
        <f>C106/'Tab.1 '!C32*100</f>
        <v>10.698653156558301</v>
      </c>
      <c r="D143" s="18">
        <f>D106/'Tab.1 '!D32*100</f>
        <v>12.388795345739668</v>
      </c>
      <c r="E143" s="18">
        <f>E106/'Tab.1 '!E32*100</f>
        <v>12.298904226502923</v>
      </c>
      <c r="F143" s="18">
        <f>F106/'Tab.1 '!F32*100</f>
        <v>7.2438364872476235</v>
      </c>
      <c r="G143" s="18">
        <f>G106/'Tab.1 '!G32*100</f>
        <v>9.724629277711788</v>
      </c>
      <c r="H143" s="18">
        <f>H106/'Tab.1 '!H32*100</f>
        <v>9.5679012345679002</v>
      </c>
      <c r="I143" s="18">
        <f>I106/'Tab.1 '!I32*100</f>
        <v>10.081366387227904</v>
      </c>
      <c r="J143" s="18">
        <f>J106/'Tab.1 '!J32*100</f>
        <v>9.4152496000043602</v>
      </c>
      <c r="K143" s="18">
        <f>K106/'Tab.1 '!K32*100</f>
        <v>9.294000946959553</v>
      </c>
      <c r="L143" s="18">
        <f>L106/'Tab.1 '!L32*100</f>
        <v>10.417966500438045</v>
      </c>
      <c r="M143" s="18">
        <f>M106/'Tab.1 '!M32*100</f>
        <v>8.021513710737004</v>
      </c>
      <c r="N143" s="18">
        <f>N106/'Tab.1 '!N32*100</f>
        <v>10.568977210296113</v>
      </c>
      <c r="O143" s="18">
        <f>O106/'Tab.1 '!O32*100</f>
        <v>8.9519210824437945</v>
      </c>
      <c r="P143" s="18">
        <f>P106/'Tab.1 '!P32*100</f>
        <v>11.295245617783378</v>
      </c>
      <c r="Q143" s="18">
        <f>Q106/'Tab.1 '!Q32*100</f>
        <v>10.154400915992991</v>
      </c>
      <c r="R143" s="18">
        <f>R106/'Tab.1 '!R32*100</f>
        <v>9.9803140594240727</v>
      </c>
      <c r="S143" s="18">
        <f>S106/'Tab.1 '!S32*100</f>
        <v>9.7694839763122676</v>
      </c>
      <c r="T143" s="18">
        <f>T106/'Tab.1 '!T32*100</f>
        <v>9.9019113445169218</v>
      </c>
      <c r="U143" s="18">
        <f>U106/'Tab.1 '!U32*100</f>
        <v>10.481667631205982</v>
      </c>
      <c r="V143" s="18">
        <f>V106/'Tab.1 '!V32*100</f>
        <v>10.947602919023089</v>
      </c>
      <c r="W143" s="16">
        <v>2016</v>
      </c>
    </row>
    <row r="144" spans="1:23">
      <c r="A144" s="17">
        <v>2017</v>
      </c>
      <c r="B144" s="18">
        <f>B107/'Tab.1 '!B33*100</f>
        <v>9.2214294717616099</v>
      </c>
      <c r="C144" s="18">
        <f>C107/'Tab.1 '!C33*100</f>
        <v>10.376732354833052</v>
      </c>
      <c r="D144" s="18">
        <f>D107/'Tab.1 '!D33*100</f>
        <v>12.153633528609538</v>
      </c>
      <c r="E144" s="18">
        <f>E107/'Tab.1 '!E33*100</f>
        <v>11.945756719100759</v>
      </c>
      <c r="F144" s="18">
        <f>F107/'Tab.1 '!F33*100</f>
        <v>6.9970676526153515</v>
      </c>
      <c r="G144" s="18">
        <f>G107/'Tab.1 '!G33*100</f>
        <v>9.6097592719273308</v>
      </c>
      <c r="H144" s="18">
        <f>H107/'Tab.1 '!H33*100</f>
        <v>9.3143707675525871</v>
      </c>
      <c r="I144" s="18">
        <f>I107/'Tab.1 '!I33*100</f>
        <v>9.9124299525955557</v>
      </c>
      <c r="J144" s="18">
        <f>J107/'Tab.1 '!J33*100</f>
        <v>9.1762625255770658</v>
      </c>
      <c r="K144" s="18">
        <f>K107/'Tab.1 '!K33*100</f>
        <v>8.9815494272742988</v>
      </c>
      <c r="L144" s="18">
        <f>L107/'Tab.1 '!L33*100</f>
        <v>10.112915667736321</v>
      </c>
      <c r="M144" s="18">
        <f>M107/'Tab.1 '!M33*100</f>
        <v>7.9705791801518346</v>
      </c>
      <c r="N144" s="18">
        <f>N107/'Tab.1 '!N33*100</f>
        <v>10.271064447480621</v>
      </c>
      <c r="O144" s="18">
        <f>O107/'Tab.1 '!O33*100</f>
        <v>8.60232257243878</v>
      </c>
      <c r="P144" s="18">
        <f>P107/'Tab.1 '!P33*100</f>
        <v>10.878755229249442</v>
      </c>
      <c r="Q144" s="18">
        <f>Q107/'Tab.1 '!Q33*100</f>
        <v>9.6785999308281347</v>
      </c>
      <c r="R144" s="18">
        <f>R107/'Tab.1 '!R33*100</f>
        <v>9.692932941973357</v>
      </c>
      <c r="S144" s="18">
        <f>S107/'Tab.1 '!S33*100</f>
        <v>9.4843125721342822</v>
      </c>
      <c r="T144" s="18">
        <f>T107/'Tab.1 '!T33*100</f>
        <v>9.6214565518202786</v>
      </c>
      <c r="U144" s="18">
        <f>U107/'Tab.1 '!U33*100</f>
        <v>10.152968126995043</v>
      </c>
      <c r="V144" s="18">
        <f>V107/'Tab.1 '!V33*100</f>
        <v>10.650139485939743</v>
      </c>
      <c r="W144" s="16">
        <v>2017</v>
      </c>
    </row>
    <row r="145" spans="1:23">
      <c r="A145" s="17">
        <v>2018</v>
      </c>
      <c r="B145" s="18">
        <f>B108/'Tab.1 '!B34*100</f>
        <v>8.9743779074060388</v>
      </c>
      <c r="C145" s="18">
        <f>C108/'Tab.1 '!C34*100</f>
        <v>10.087462123050205</v>
      </c>
      <c r="D145" s="18">
        <f>D108/'Tab.1 '!D34*100</f>
        <v>11.970173072511686</v>
      </c>
      <c r="E145" s="18">
        <f>E108/'Tab.1 '!E34*100</f>
        <v>11.661208107672856</v>
      </c>
      <c r="F145" s="18">
        <f>F108/'Tab.1 '!F34*100</f>
        <v>6.8413915892503567</v>
      </c>
      <c r="G145" s="18">
        <f>G108/'Tab.1 '!G34*100</f>
        <v>9.2605521212912478</v>
      </c>
      <c r="H145" s="18">
        <f>H108/'Tab.1 '!H34*100</f>
        <v>9.0183743077333833</v>
      </c>
      <c r="I145" s="18">
        <f>I108/'Tab.1 '!I34*100</f>
        <v>9.6903740077231681</v>
      </c>
      <c r="J145" s="18">
        <f>J108/'Tab.1 '!J34*100</f>
        <v>9.0139906407104959</v>
      </c>
      <c r="K145" s="18">
        <f>K108/'Tab.1 '!K34*100</f>
        <v>8.6624649962406952</v>
      </c>
      <c r="L145" s="18">
        <f>L108/'Tab.1 '!L34*100</f>
        <v>9.767036521623071</v>
      </c>
      <c r="M145" s="18">
        <f>M108/'Tab.1 '!M34*100</f>
        <v>7.768092771856165</v>
      </c>
      <c r="N145" s="18">
        <f>N108/'Tab.1 '!N34*100</f>
        <v>9.9171340923260249</v>
      </c>
      <c r="O145" s="18">
        <f>O108/'Tab.1 '!O34*100</f>
        <v>8.4092443314934684</v>
      </c>
      <c r="P145" s="18">
        <f>P108/'Tab.1 '!P34*100</f>
        <v>10.662178115649827</v>
      </c>
      <c r="Q145" s="18">
        <f>Q108/'Tab.1 '!Q34*100</f>
        <v>9.4503194483602293</v>
      </c>
      <c r="R145" s="18">
        <f>R108/'Tab.1 '!R34*100</f>
        <v>9.4233254601363701</v>
      </c>
      <c r="S145" s="18">
        <f>S108/'Tab.1 '!S34*100</f>
        <v>9.2092237265436054</v>
      </c>
      <c r="T145" s="18">
        <f>T108/'Tab.1 '!T34*100</f>
        <v>9.3528456296512701</v>
      </c>
      <c r="U145" s="18">
        <f>U108/'Tab.1 '!U34*100</f>
        <v>9.8805865059581617</v>
      </c>
      <c r="V145" s="18">
        <f>V108/'Tab.1 '!V34*100</f>
        <v>10.407854298971735</v>
      </c>
      <c r="W145" s="16">
        <v>2018</v>
      </c>
    </row>
    <row r="146" spans="1:23">
      <c r="A146" s="17">
        <v>2019</v>
      </c>
      <c r="B146" s="18">
        <f>B109/'Tab.1 '!B35*100</f>
        <v>8.6572198336511939</v>
      </c>
      <c r="C146" s="18">
        <f>C109/'Tab.1 '!C35*100</f>
        <v>9.8260856632379561</v>
      </c>
      <c r="D146" s="18">
        <f>D109/'Tab.1 '!D35*100</f>
        <v>11.617349566473223</v>
      </c>
      <c r="E146" s="18">
        <f>E109/'Tab.1 '!E35*100</f>
        <v>11.422942009012383</v>
      </c>
      <c r="F146" s="18">
        <f>F109/'Tab.1 '!F35*100</f>
        <v>6.7036993155491551</v>
      </c>
      <c r="G146" s="18">
        <f>G109/'Tab.1 '!G35*100</f>
        <v>8.8484924137176435</v>
      </c>
      <c r="H146" s="18">
        <f>H109/'Tab.1 '!H35*100</f>
        <v>8.7505421530935514</v>
      </c>
      <c r="I146" s="18">
        <f>I109/'Tab.1 '!I35*100</f>
        <v>9.4102492049026836</v>
      </c>
      <c r="J146" s="18">
        <f>J109/'Tab.1 '!J35*100</f>
        <v>8.8099049992361973</v>
      </c>
      <c r="K146" s="18">
        <f>K109/'Tab.1 '!K35*100</f>
        <v>8.3664951754773753</v>
      </c>
      <c r="L146" s="18">
        <f>L109/'Tab.1 '!L35*100</f>
        <v>9.4317344397206995</v>
      </c>
      <c r="M146" s="18">
        <f>M109/'Tab.1 '!M35*100</f>
        <v>7.7447603980493041</v>
      </c>
      <c r="N146" s="18">
        <f>N109/'Tab.1 '!N35*100</f>
        <v>9.5717278998286375</v>
      </c>
      <c r="O146" s="18">
        <f>O109/'Tab.1 '!O35*100</f>
        <v>8.32773933698234</v>
      </c>
      <c r="P146" s="18">
        <f>P109/'Tab.1 '!P35*100</f>
        <v>10.536955025750311</v>
      </c>
      <c r="Q146" s="18">
        <f>Q109/'Tab.1 '!Q35*100</f>
        <v>9.3479913668127868</v>
      </c>
      <c r="R146" s="18">
        <f>R109/'Tab.1 '!R35*100</f>
        <v>9.1541365834271708</v>
      </c>
      <c r="S146" s="18">
        <f>S109/'Tab.1 '!S35*100</f>
        <v>8.9366309546658051</v>
      </c>
      <c r="T146" s="18">
        <f>T109/'Tab.1 '!T35*100</f>
        <v>9.0780057460498309</v>
      </c>
      <c r="U146" s="18">
        <f>U109/'Tab.1 '!U35*100</f>
        <v>9.6519794111081545</v>
      </c>
      <c r="V146" s="18">
        <f>V109/'Tab.1 '!V35*100</f>
        <v>10.155963959111016</v>
      </c>
      <c r="W146" s="16">
        <v>2019</v>
      </c>
    </row>
    <row r="147" spans="1:23">
      <c r="A147" s="17">
        <v>2020</v>
      </c>
      <c r="B147" s="18">
        <f>B110/'Tab.1 '!B36*100</f>
        <v>8.4834113417500738</v>
      </c>
      <c r="C147" s="18">
        <f>C110/'Tab.1 '!C36*100</f>
        <v>9.6443345437279238</v>
      </c>
      <c r="D147" s="18">
        <f>D110/'Tab.1 '!D36*100</f>
        <v>11.218349705475667</v>
      </c>
      <c r="E147" s="18">
        <f>E110/'Tab.1 '!E36*100</f>
        <v>11.147527259416666</v>
      </c>
      <c r="F147" s="18">
        <f>F110/'Tab.1 '!F36*100</f>
        <v>6.540694999171742</v>
      </c>
      <c r="G147" s="18">
        <f>G110/'Tab.1 '!G36*100</f>
        <v>8.667672609044514</v>
      </c>
      <c r="H147" s="18">
        <f>H110/'Tab.1 '!H36*100</f>
        <v>8.6300431589166138</v>
      </c>
      <c r="I147" s="18">
        <f>I110/'Tab.1 '!I36*100</f>
        <v>9.4171844018506281</v>
      </c>
      <c r="J147" s="18">
        <f>J110/'Tab.1 '!J36*100</f>
        <v>8.6770718456575793</v>
      </c>
      <c r="K147" s="18">
        <f>K110/'Tab.1 '!K36*100</f>
        <v>8.1650307893963987</v>
      </c>
      <c r="L147" s="18">
        <f>L110/'Tab.1 '!L36*100</f>
        <v>9.2624678061343939</v>
      </c>
      <c r="M147" s="18">
        <f>M110/'Tab.1 '!M36*100</f>
        <v>7.8714264889905294</v>
      </c>
      <c r="N147" s="18">
        <f>N110/'Tab.1 '!N36*100</f>
        <v>9.3790753090285186</v>
      </c>
      <c r="O147" s="18">
        <f>O110/'Tab.1 '!O36*100</f>
        <v>8.2285932222952667</v>
      </c>
      <c r="P147" s="18">
        <f>P110/'Tab.1 '!P36*100</f>
        <v>10.452322142981387</v>
      </c>
      <c r="Q147" s="18">
        <f>Q110/'Tab.1 '!Q36*100</f>
        <v>9.297904044650469</v>
      </c>
      <c r="R147" s="18">
        <f>R110/'Tab.1 '!R36*100</f>
        <v>8.9823422141173346</v>
      </c>
      <c r="S147" s="18">
        <f>S110/'Tab.1 '!S36*100</f>
        <v>8.7721025333429328</v>
      </c>
      <c r="T147" s="18">
        <f>T110/'Tab.1 '!T36*100</f>
        <v>8.9016674829733606</v>
      </c>
      <c r="U147" s="18">
        <f>U110/'Tab.1 '!U36*100</f>
        <v>9.5108470683183857</v>
      </c>
      <c r="V147" s="18">
        <f>V110/'Tab.1 '!V36*100</f>
        <v>9.9506927942910846</v>
      </c>
      <c r="W147" s="16">
        <v>2020</v>
      </c>
    </row>
    <row r="148" spans="1:23">
      <c r="A148" s="17">
        <v>2021</v>
      </c>
      <c r="B148" s="18">
        <f>B111/'Tab.1 '!B37*100</f>
        <v>8.2283864407298015</v>
      </c>
      <c r="C148" s="18">
        <f>C111/'Tab.1 '!C37*100</f>
        <v>9.3937173157950848</v>
      </c>
      <c r="D148" s="18">
        <f>D111/'Tab.1 '!D37*100</f>
        <v>10.544171946501093</v>
      </c>
      <c r="E148" s="18">
        <f>E111/'Tab.1 '!E37*100</f>
        <v>10.703211556364176</v>
      </c>
      <c r="F148" s="18">
        <f>F111/'Tab.1 '!F37*100</f>
        <v>6.2610865959738788</v>
      </c>
      <c r="G148" s="18">
        <f>G111/'Tab.1 '!G37*100</f>
        <v>8.3368572738383957</v>
      </c>
      <c r="H148" s="18">
        <f>H111/'Tab.1 '!H37*100</f>
        <v>8.5124569975243531</v>
      </c>
      <c r="I148" s="18">
        <f>I111/'Tab.1 '!I37*100</f>
        <v>9.3190636299526446</v>
      </c>
      <c r="J148" s="18">
        <f>J111/'Tab.1 '!J37*100</f>
        <v>8.4561475584898407</v>
      </c>
      <c r="K148" s="18">
        <f>K111/'Tab.1 '!K37*100</f>
        <v>8.0640435689295629</v>
      </c>
      <c r="L148" s="18">
        <f>L111/'Tab.1 '!L37*100</f>
        <v>9.011006105860849</v>
      </c>
      <c r="M148" s="18">
        <f>M111/'Tab.1 '!M37*100</f>
        <v>7.8472621490825611</v>
      </c>
      <c r="N148" s="18">
        <f>N111/'Tab.1 '!N37*100</f>
        <v>9.2381367297451131</v>
      </c>
      <c r="O148" s="18">
        <f>O111/'Tab.1 '!O37*100</f>
        <v>7.9111450857720493</v>
      </c>
      <c r="P148" s="18">
        <f>P111/'Tab.1 '!P37*100</f>
        <v>10.142466466266974</v>
      </c>
      <c r="Q148" s="18">
        <f>Q111/'Tab.1 '!Q37*100</f>
        <v>9.0358740226205079</v>
      </c>
      <c r="R148" s="18">
        <f>R111/'Tab.1 '!R37*100</f>
        <v>8.7564663306764956</v>
      </c>
      <c r="S148" s="18">
        <f>S111/'Tab.1 '!S37*100</f>
        <v>8.5731935852730334</v>
      </c>
      <c r="T148" s="18">
        <f>T111/'Tab.1 '!T37*100</f>
        <v>8.678190227534067</v>
      </c>
      <c r="U148" s="18">
        <f>U111/'Tab.1 '!U37*100</f>
        <v>9.2701853341912503</v>
      </c>
      <c r="V148" s="18">
        <f>V111/'Tab.1 '!V37*100</f>
        <v>9.6002089168373637</v>
      </c>
      <c r="W148" s="16">
        <v>2021</v>
      </c>
    </row>
    <row r="149" spans="1:23">
      <c r="A149" s="17">
        <v>2022</v>
      </c>
      <c r="B149" s="18">
        <f>B112/'Tab.1 '!B38*100</f>
        <v>7.9537620919238883</v>
      </c>
      <c r="C149" s="18">
        <f>C112/'Tab.1 '!C38*100</f>
        <v>9.0211023417247258</v>
      </c>
      <c r="D149" s="18">
        <f>D112/'Tab.1 '!D38*100</f>
        <v>10.020011401899293</v>
      </c>
      <c r="E149" s="18">
        <f>E112/'Tab.1 '!E38*100</f>
        <v>10.263882611391994</v>
      </c>
      <c r="F149" s="18">
        <f>F112/'Tab.1 '!F38*100</f>
        <v>5.9175645241563632</v>
      </c>
      <c r="G149" s="18">
        <f>G112/'Tab.1 '!G38*100</f>
        <v>7.8967898742146447</v>
      </c>
      <c r="H149" s="18">
        <f>H112/'Tab.1 '!H38*100</f>
        <v>8.2892955457962625</v>
      </c>
      <c r="I149" s="18">
        <f>I112/'Tab.1 '!I38*100</f>
        <v>9.1452403530623343</v>
      </c>
      <c r="J149" s="18">
        <f>J112/'Tab.1 '!J38*100</f>
        <v>8.2086466816760595</v>
      </c>
      <c r="K149" s="18">
        <f>K112/'Tab.1 '!K38*100</f>
        <v>7.873601398404519</v>
      </c>
      <c r="L149" s="18">
        <f>L112/'Tab.1 '!L38*100</f>
        <v>8.7069114570776627</v>
      </c>
      <c r="M149" s="18">
        <f>M112/'Tab.1 '!M38*100</f>
        <v>7.4794416484664339</v>
      </c>
      <c r="N149" s="18">
        <f>N112/'Tab.1 '!N38*100</f>
        <v>8.9095263613025786</v>
      </c>
      <c r="O149" s="18">
        <f>O112/'Tab.1 '!O38*100</f>
        <v>7.6646899185847825</v>
      </c>
      <c r="P149" s="18">
        <f>P112/'Tab.1 '!P38*100</f>
        <v>9.8043682917084016</v>
      </c>
      <c r="Q149" s="18">
        <f>Q112/'Tab.1 '!Q38*100</f>
        <v>8.708845705818991</v>
      </c>
      <c r="R149" s="18">
        <f>R112/'Tab.1 '!R38*100</f>
        <v>8.4639154923403979</v>
      </c>
      <c r="S149" s="18">
        <f>S112/'Tab.1 '!S38*100</f>
        <v>8.2958656921145177</v>
      </c>
      <c r="T149" s="18">
        <f>T112/'Tab.1 '!T38*100</f>
        <v>8.3894822776373132</v>
      </c>
      <c r="U149" s="18">
        <f>U112/'Tab.1 '!U38*100</f>
        <v>8.9564434977413789</v>
      </c>
      <c r="V149" s="18">
        <f>V112/'Tab.1 '!V38*100</f>
        <v>9.2375666751364687</v>
      </c>
      <c r="W149" s="16">
        <v>2022</v>
      </c>
    </row>
    <row r="150" spans="1:23">
      <c r="A150" s="17">
        <v>2023</v>
      </c>
      <c r="B150" s="18">
        <f>B113/'Tab.1 '!B39*100</f>
        <v>7.8015005496190115</v>
      </c>
      <c r="C150" s="18">
        <f>C113/'Tab.1 '!C39*100</f>
        <v>8.6987683203883517</v>
      </c>
      <c r="D150" s="18">
        <f>D113/'Tab.1 '!D39*100</f>
        <v>9.7699987356799785</v>
      </c>
      <c r="E150" s="18">
        <f>E113/'Tab.1 '!E39*100</f>
        <v>10.100358278968598</v>
      </c>
      <c r="F150" s="18">
        <f>F113/'Tab.1 '!F39*100</f>
        <v>5.7233024350934372</v>
      </c>
      <c r="G150" s="18">
        <f>G113/'Tab.1 '!G39*100</f>
        <v>7.6580342010302589</v>
      </c>
      <c r="H150" s="18">
        <f>H113/'Tab.1 '!H39*100</f>
        <v>8.0291451374920637</v>
      </c>
      <c r="I150" s="18">
        <f>I113/'Tab.1 '!I39*100</f>
        <v>8.8426771209594346</v>
      </c>
      <c r="J150" s="18">
        <f>J113/'Tab.1 '!J39*100</f>
        <v>8.0553128586338971</v>
      </c>
      <c r="K150" s="18">
        <f>K113/'Tab.1 '!K39*100</f>
        <v>7.6569801038859007</v>
      </c>
      <c r="L150" s="18">
        <f>L113/'Tab.1 '!L39*100</f>
        <v>8.5958082597802026</v>
      </c>
      <c r="M150" s="18">
        <f>M113/'Tab.1 '!M39*100</f>
        <v>7.149873034122793</v>
      </c>
      <c r="N150" s="18">
        <f>N113/'Tab.1 '!N39*100</f>
        <v>8.5452978421409114</v>
      </c>
      <c r="O150" s="18">
        <f>O113/'Tab.1 '!O39*100</f>
        <v>7.5421889873029713</v>
      </c>
      <c r="P150" s="18">
        <f>P113/'Tab.1 '!P39*100</f>
        <v>9.7132312575755115</v>
      </c>
      <c r="Q150" s="18">
        <f>Q113/'Tab.1 '!Q39*100</f>
        <v>8.5944476686813243</v>
      </c>
      <c r="R150" s="18">
        <f>R113/'Tab.1 '!R39*100</f>
        <v>8.2442581909219541</v>
      </c>
      <c r="S150" s="18">
        <f>S113/'Tab.1 '!S39*100</f>
        <v>8.0798307174959163</v>
      </c>
      <c r="T150" s="18">
        <f>T113/'Tab.1 '!T39*100</f>
        <v>8.17253169759298</v>
      </c>
      <c r="U150" s="18">
        <f>U113/'Tab.1 '!U39*100</f>
        <v>8.7226241969433289</v>
      </c>
      <c r="V150" s="18">
        <f>V113/'Tab.1 '!V39*100</f>
        <v>9.0031367812663508</v>
      </c>
      <c r="W150" s="16">
        <v>2023</v>
      </c>
    </row>
    <row r="151" spans="1:23">
      <c r="A151" s="17">
        <v>2024</v>
      </c>
      <c r="B151" s="18">
        <f>B114/'Tab.1 '!B40*100</f>
        <v>7.6560825949486961</v>
      </c>
      <c r="C151" s="18">
        <f>C114/'Tab.1 '!C40*100</f>
        <v>8.4431428911602957</v>
      </c>
      <c r="D151" s="18">
        <f>D114/'Tab.1 '!D40*100</f>
        <v>9.4268759414406844</v>
      </c>
      <c r="E151" s="18">
        <f>E114/'Tab.1 '!E40*100</f>
        <v>10.037221406320313</v>
      </c>
      <c r="F151" s="18">
        <f>F114/'Tab.1 '!F40*100</f>
        <v>5.646912953533139</v>
      </c>
      <c r="G151" s="18">
        <f>G114/'Tab.1 '!G40*100</f>
        <v>7.4682336729691423</v>
      </c>
      <c r="H151" s="18">
        <f>H114/'Tab.1 '!H40*100</f>
        <v>7.8143354736267376</v>
      </c>
      <c r="I151" s="18">
        <f>I114/'Tab.1 '!I40*100</f>
        <v>8.3249577231103036</v>
      </c>
      <c r="J151" s="18">
        <f>J114/'Tab.1 '!J40*100</f>
        <v>7.8386444498777044</v>
      </c>
      <c r="K151" s="18">
        <f>K114/'Tab.1 '!K40*100</f>
        <v>7.5078940516582744</v>
      </c>
      <c r="L151" s="18">
        <f>L114/'Tab.1 '!L40*100</f>
        <v>8.5648486390157395</v>
      </c>
      <c r="M151" s="18">
        <f>M114/'Tab.1 '!M40*100</f>
        <v>6.9375826851330924</v>
      </c>
      <c r="N151" s="18">
        <f>N114/'Tab.1 '!N40*100</f>
        <v>8.323423803506012</v>
      </c>
      <c r="O151" s="18">
        <f>O114/'Tab.1 '!O40*100</f>
        <v>7.3363515592931767</v>
      </c>
      <c r="P151" s="18">
        <f>P114/'Tab.1 '!P40*100</f>
        <v>9.604960072150444</v>
      </c>
      <c r="Q151" s="18">
        <f>Q114/'Tab.1 '!Q40*100</f>
        <v>8.4670847043320769</v>
      </c>
      <c r="R151" s="18">
        <f>R114/'Tab.1 '!R40*100</f>
        <v>8.0544501707004148</v>
      </c>
      <c r="S151" s="18">
        <f>S114/'Tab.1 '!S40*100</f>
        <v>7.9022404626418323</v>
      </c>
      <c r="T151" s="18">
        <f>T114/'Tab.1 '!T40*100</f>
        <v>7.9859573306514191</v>
      </c>
      <c r="U151" s="18">
        <f>U114/'Tab.1 '!U40*100</f>
        <v>8.513750731421883</v>
      </c>
      <c r="V151" s="18">
        <f>V114/'Tab.1 '!V40*100</f>
        <v>8.7594905145679416</v>
      </c>
      <c r="W151" s="16">
        <v>2024</v>
      </c>
    </row>
    <row r="152" spans="1:23">
      <c r="A152" s="17">
        <v>2025</v>
      </c>
      <c r="B152" s="18">
        <f>B115/'Tab.1 '!B41*100</f>
        <v>7.6214463996716759</v>
      </c>
      <c r="C152" s="18">
        <f>C115/'Tab.1 '!C41*100</f>
        <v>8.3098106843706674</v>
      </c>
      <c r="D152" s="18">
        <f>D115/'Tab.1 '!D41*100</f>
        <v>9.1703779338763862</v>
      </c>
      <c r="E152" s="18">
        <f>E115/'Tab.1 '!E41*100</f>
        <v>9.751419478863788</v>
      </c>
      <c r="F152" s="18">
        <f>F115/'Tab.1 '!F41*100</f>
        <v>5.7042008897056355</v>
      </c>
      <c r="G152" s="18">
        <f>G115/'Tab.1 '!G41*100</f>
        <v>7.4927909698911179</v>
      </c>
      <c r="H152" s="18">
        <f>H115/'Tab.1 '!H41*100</f>
        <v>7.6826196125774944</v>
      </c>
      <c r="I152" s="18">
        <f>I115/'Tab.1 '!I41*100</f>
        <v>8.1677377755041132</v>
      </c>
      <c r="J152" s="18">
        <f>J115/'Tab.1 '!J41*100</f>
        <v>7.7925578515018028</v>
      </c>
      <c r="K152" s="18">
        <f>K115/'Tab.1 '!K41*100</f>
        <v>7.4946195643778166</v>
      </c>
      <c r="L152" s="18">
        <f>L115/'Tab.1 '!L41*100</f>
        <v>8.5512416949394723</v>
      </c>
      <c r="M152" s="18">
        <f>M115/'Tab.1 '!M41*100</f>
        <v>6.7482214763150816</v>
      </c>
      <c r="N152" s="18">
        <f>N115/'Tab.1 '!N41*100</f>
        <v>8.2944260960911596</v>
      </c>
      <c r="O152" s="18">
        <f>O115/'Tab.1 '!O41*100</f>
        <v>7.2466787961334784</v>
      </c>
      <c r="P152" s="18">
        <f>P115/'Tab.1 '!P41*100</f>
        <v>9.4333459792944367</v>
      </c>
      <c r="Q152" s="18">
        <f>Q115/'Tab.1 '!Q41*100</f>
        <v>8.2867507609925557</v>
      </c>
      <c r="R152" s="18">
        <f>R115/'Tab.1 '!R41*100</f>
        <v>7.9726849636814405</v>
      </c>
      <c r="S152" s="18">
        <f>S115/'Tab.1 '!S41*100</f>
        <v>7.8388365489670431</v>
      </c>
      <c r="T152" s="18">
        <f>T115/'Tab.1 '!T41*100</f>
        <v>7.9117705601518384</v>
      </c>
      <c r="U152" s="18">
        <f>U115/'Tab.1 '!U41*100</f>
        <v>8.3840460997762865</v>
      </c>
      <c r="V152" s="18">
        <f>V115/'Tab.1 '!V41*100</f>
        <v>8.5963691809449827</v>
      </c>
      <c r="W152" s="16">
        <v>2025</v>
      </c>
    </row>
    <row r="153" spans="1:23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6"/>
    </row>
    <row r="154" spans="1:23">
      <c r="A154" s="125" t="s">
        <v>141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4"/>
      <c r="O154" s="4"/>
      <c r="P154" s="4"/>
      <c r="Q154" s="1"/>
      <c r="R154" s="4"/>
      <c r="S154" s="4"/>
      <c r="T154" s="4"/>
      <c r="U154" s="4"/>
      <c r="V154" s="4"/>
      <c r="W154" s="6"/>
    </row>
    <row r="155" spans="1:23">
      <c r="A155" s="17">
        <v>1991</v>
      </c>
      <c r="B155" s="18">
        <v>4667.4139999999998</v>
      </c>
      <c r="C155" s="18">
        <v>5274.9</v>
      </c>
      <c r="D155" s="18">
        <v>1581.0719999999999</v>
      </c>
      <c r="E155" s="18">
        <v>1131.9079999999999</v>
      </c>
      <c r="F155" s="18">
        <v>374.89400000000001</v>
      </c>
      <c r="G155" s="18">
        <v>943.72</v>
      </c>
      <c r="H155" s="18">
        <v>2681.2240000000002</v>
      </c>
      <c r="I155" s="18">
        <v>800.20100000000002</v>
      </c>
      <c r="J155" s="18">
        <v>2949.4119999999998</v>
      </c>
      <c r="K155" s="18">
        <v>7385.076</v>
      </c>
      <c r="L155" s="18">
        <v>1484.6990000000001</v>
      </c>
      <c r="M155" s="18">
        <v>442.63799999999998</v>
      </c>
      <c r="N155" s="18">
        <v>2136.0410000000002</v>
      </c>
      <c r="O155" s="18">
        <v>1215.2629999999999</v>
      </c>
      <c r="P155" s="18">
        <v>1083.028</v>
      </c>
      <c r="Q155" s="18">
        <v>1158.51</v>
      </c>
      <c r="R155" s="18">
        <v>35310</v>
      </c>
      <c r="S155" s="18">
        <v>27287.004999999997</v>
      </c>
      <c r="T155" s="18">
        <v>28868.076999999997</v>
      </c>
      <c r="U155" s="18">
        <v>6441.9230000000007</v>
      </c>
      <c r="V155" s="18">
        <v>8022.9949999999999</v>
      </c>
      <c r="W155" s="16">
        <v>1991</v>
      </c>
    </row>
    <row r="156" spans="1:23">
      <c r="A156" s="17">
        <v>1992</v>
      </c>
      <c r="B156" s="18">
        <v>4721.1949999999997</v>
      </c>
      <c r="C156" s="18">
        <v>5359.0709999999999</v>
      </c>
      <c r="D156" s="18">
        <v>1546.3330000000001</v>
      </c>
      <c r="E156" s="18">
        <v>992.33399999999995</v>
      </c>
      <c r="F156" s="18">
        <v>378.30799999999999</v>
      </c>
      <c r="G156" s="18">
        <v>955.875</v>
      </c>
      <c r="H156" s="18">
        <v>2717.511</v>
      </c>
      <c r="I156" s="18">
        <v>708.87900000000002</v>
      </c>
      <c r="J156" s="18">
        <v>3001.0349999999999</v>
      </c>
      <c r="K156" s="18">
        <v>7456.152</v>
      </c>
      <c r="L156" s="18">
        <v>1497.607</v>
      </c>
      <c r="M156" s="18">
        <v>446.17700000000002</v>
      </c>
      <c r="N156" s="18">
        <v>1837.2739999999999</v>
      </c>
      <c r="O156" s="18">
        <v>1065.8610000000001</v>
      </c>
      <c r="P156" s="18">
        <v>1097.009</v>
      </c>
      <c r="Q156" s="18">
        <v>973.37900000000002</v>
      </c>
      <c r="R156" s="18">
        <v>34754</v>
      </c>
      <c r="S156" s="18">
        <v>27629.940000000002</v>
      </c>
      <c r="T156" s="18">
        <v>29176.273000000001</v>
      </c>
      <c r="U156" s="18">
        <v>5577.7269999999999</v>
      </c>
      <c r="V156" s="18">
        <v>7124.0599999999995</v>
      </c>
      <c r="W156" s="16">
        <v>1992</v>
      </c>
    </row>
    <row r="157" spans="1:23">
      <c r="A157" s="17">
        <v>1993</v>
      </c>
      <c r="B157" s="18">
        <v>4633.1540000000005</v>
      </c>
      <c r="C157" s="18">
        <v>5310.93</v>
      </c>
      <c r="D157" s="18">
        <v>1530.422</v>
      </c>
      <c r="E157" s="18">
        <v>956.32500000000005</v>
      </c>
      <c r="F157" s="18">
        <v>371.54199999999997</v>
      </c>
      <c r="G157" s="18">
        <v>946.399</v>
      </c>
      <c r="H157" s="18">
        <v>2687.107</v>
      </c>
      <c r="I157" s="18">
        <v>689.10199999999998</v>
      </c>
      <c r="J157" s="18">
        <v>2982.8629999999998</v>
      </c>
      <c r="K157" s="18">
        <v>7338.451</v>
      </c>
      <c r="L157" s="18">
        <v>1484.1959999999999</v>
      </c>
      <c r="M157" s="18">
        <v>439.25400000000002</v>
      </c>
      <c r="N157" s="18">
        <v>1763.376</v>
      </c>
      <c r="O157" s="18">
        <v>1033.4269999999999</v>
      </c>
      <c r="P157" s="18">
        <v>1086.9580000000001</v>
      </c>
      <c r="Q157" s="18">
        <v>943.49400000000003</v>
      </c>
      <c r="R157" s="18">
        <v>34197</v>
      </c>
      <c r="S157" s="18">
        <v>27280.853999999999</v>
      </c>
      <c r="T157" s="18">
        <v>28811.276000000002</v>
      </c>
      <c r="U157" s="18">
        <v>5385.7239999999993</v>
      </c>
      <c r="V157" s="18">
        <v>6916.1459999999997</v>
      </c>
      <c r="W157" s="16">
        <v>1993</v>
      </c>
    </row>
    <row r="158" spans="1:23">
      <c r="A158" s="17">
        <v>1994</v>
      </c>
      <c r="B158" s="18">
        <v>4580.9520000000002</v>
      </c>
      <c r="C158" s="18">
        <v>5307.9539999999997</v>
      </c>
      <c r="D158" s="18">
        <v>1508.4949999999999</v>
      </c>
      <c r="E158" s="18">
        <v>982.34400000000005</v>
      </c>
      <c r="F158" s="18">
        <v>366.29</v>
      </c>
      <c r="G158" s="18">
        <v>943.01900000000001</v>
      </c>
      <c r="H158" s="18">
        <v>2669.6509999999998</v>
      </c>
      <c r="I158" s="18">
        <v>706.76199999999994</v>
      </c>
      <c r="J158" s="18">
        <v>2990.0740000000001</v>
      </c>
      <c r="K158" s="18">
        <v>7250.83</v>
      </c>
      <c r="L158" s="18">
        <v>1485.377</v>
      </c>
      <c r="M158" s="18">
        <v>436.63099999999997</v>
      </c>
      <c r="N158" s="18">
        <v>1809.597</v>
      </c>
      <c r="O158" s="18">
        <v>1050.5060000000001</v>
      </c>
      <c r="P158" s="18">
        <v>1082.819</v>
      </c>
      <c r="Q158" s="18">
        <v>963.69899999999996</v>
      </c>
      <c r="R158" s="18">
        <v>34135.000000000007</v>
      </c>
      <c r="S158" s="18">
        <v>27113.596999999998</v>
      </c>
      <c r="T158" s="18">
        <v>28622.092000000001</v>
      </c>
      <c r="U158" s="18">
        <v>5512.9079999999994</v>
      </c>
      <c r="V158" s="18">
        <v>7021.4029999999993</v>
      </c>
      <c r="W158" s="16">
        <v>1994</v>
      </c>
    </row>
    <row r="159" spans="1:23">
      <c r="A159" s="17">
        <v>1995</v>
      </c>
      <c r="B159" s="18">
        <v>4584.53</v>
      </c>
      <c r="C159" s="18">
        <v>5304.8459999999995</v>
      </c>
      <c r="D159" s="18">
        <v>1503.327</v>
      </c>
      <c r="E159" s="18">
        <v>1005.244</v>
      </c>
      <c r="F159" s="18">
        <v>357.79599999999999</v>
      </c>
      <c r="G159" s="18">
        <v>931.75400000000002</v>
      </c>
      <c r="H159" s="18">
        <v>2658.7840000000001</v>
      </c>
      <c r="I159" s="18">
        <v>727.351</v>
      </c>
      <c r="J159" s="18">
        <v>3022.7109999999998</v>
      </c>
      <c r="K159" s="18">
        <v>7226.3440000000001</v>
      </c>
      <c r="L159" s="18">
        <v>1495.989</v>
      </c>
      <c r="M159" s="18">
        <v>438.67099999999999</v>
      </c>
      <c r="N159" s="18">
        <v>1862.4349999999999</v>
      </c>
      <c r="O159" s="18">
        <v>1066.0940000000001</v>
      </c>
      <c r="P159" s="18">
        <v>1088.6469999999999</v>
      </c>
      <c r="Q159" s="18">
        <v>974.47699999999998</v>
      </c>
      <c r="R159" s="18">
        <v>34249</v>
      </c>
      <c r="S159" s="18">
        <v>27110.072000000004</v>
      </c>
      <c r="T159" s="18">
        <v>28613.399000000001</v>
      </c>
      <c r="U159" s="18">
        <v>5635.6009999999997</v>
      </c>
      <c r="V159" s="18">
        <v>7138.9279999999999</v>
      </c>
      <c r="W159" s="16">
        <v>1995</v>
      </c>
    </row>
    <row r="160" spans="1:23">
      <c r="A160" s="17">
        <v>1996</v>
      </c>
      <c r="B160" s="18">
        <v>4609.3509999999997</v>
      </c>
      <c r="C160" s="18">
        <v>5285.7510000000002</v>
      </c>
      <c r="D160" s="18">
        <v>1471.3579999999999</v>
      </c>
      <c r="E160" s="18">
        <v>1001.266</v>
      </c>
      <c r="F160" s="18">
        <v>352.82400000000001</v>
      </c>
      <c r="G160" s="18">
        <v>924.31200000000001</v>
      </c>
      <c r="H160" s="18">
        <v>2662.5659999999998</v>
      </c>
      <c r="I160" s="18">
        <v>718.49800000000005</v>
      </c>
      <c r="J160" s="18">
        <v>3018.9110000000001</v>
      </c>
      <c r="K160" s="18">
        <v>7253.26</v>
      </c>
      <c r="L160" s="18">
        <v>1506.17</v>
      </c>
      <c r="M160" s="18">
        <v>438.97500000000002</v>
      </c>
      <c r="N160" s="18">
        <v>1861.731</v>
      </c>
      <c r="O160" s="18">
        <v>1045.6420000000001</v>
      </c>
      <c r="P160" s="18">
        <v>1092.518</v>
      </c>
      <c r="Q160" s="18">
        <v>962.86699999999996</v>
      </c>
      <c r="R160" s="18">
        <v>34206</v>
      </c>
      <c r="S160" s="18">
        <v>27144.637999999995</v>
      </c>
      <c r="T160" s="18">
        <v>28615.995999999996</v>
      </c>
      <c r="U160" s="18">
        <v>5590.0039999999999</v>
      </c>
      <c r="V160" s="18">
        <v>7061.3620000000001</v>
      </c>
      <c r="W160" s="16">
        <v>1996</v>
      </c>
    </row>
    <row r="161" spans="1:23">
      <c r="A161" s="17">
        <v>1997</v>
      </c>
      <c r="B161" s="18">
        <v>4628.1959999999999</v>
      </c>
      <c r="C161" s="18">
        <v>5289.4089999999997</v>
      </c>
      <c r="D161" s="18">
        <v>1433.7460000000001</v>
      </c>
      <c r="E161" s="18">
        <v>996.85299999999995</v>
      </c>
      <c r="F161" s="18">
        <v>354.75400000000002</v>
      </c>
      <c r="G161" s="18">
        <v>915.07500000000005</v>
      </c>
      <c r="H161" s="18">
        <v>2649.4780000000001</v>
      </c>
      <c r="I161" s="18">
        <v>705.78</v>
      </c>
      <c r="J161" s="18">
        <v>3023.953</v>
      </c>
      <c r="K161" s="18">
        <v>7293.83</v>
      </c>
      <c r="L161" s="18">
        <v>1510.0360000000001</v>
      </c>
      <c r="M161" s="18">
        <v>437.50599999999997</v>
      </c>
      <c r="N161" s="18">
        <v>1828.5440000000001</v>
      </c>
      <c r="O161" s="18">
        <v>1021.729</v>
      </c>
      <c r="P161" s="18">
        <v>1089.373</v>
      </c>
      <c r="Q161" s="18">
        <v>951.73800000000006</v>
      </c>
      <c r="R161" s="18">
        <v>34130</v>
      </c>
      <c r="S161" s="18">
        <v>27191.61</v>
      </c>
      <c r="T161" s="18">
        <v>28625.356</v>
      </c>
      <c r="U161" s="18">
        <v>5504.6440000000002</v>
      </c>
      <c r="V161" s="18">
        <v>6938.39</v>
      </c>
      <c r="W161" s="16">
        <v>1997</v>
      </c>
    </row>
    <row r="162" spans="1:23">
      <c r="A162" s="17">
        <v>1998</v>
      </c>
      <c r="B162" s="18">
        <v>4702.652</v>
      </c>
      <c r="C162" s="18">
        <v>5404.8540000000003</v>
      </c>
      <c r="D162" s="18">
        <v>1421.8789999999999</v>
      </c>
      <c r="E162" s="18">
        <v>987.50099999999998</v>
      </c>
      <c r="F162" s="18">
        <v>353.23599999999999</v>
      </c>
      <c r="G162" s="18">
        <v>921.03499999999997</v>
      </c>
      <c r="H162" s="18">
        <v>2673.9859999999999</v>
      </c>
      <c r="I162" s="18">
        <v>702.57500000000005</v>
      </c>
      <c r="J162" s="18">
        <v>3052.4940000000001</v>
      </c>
      <c r="K162" s="18">
        <v>7433.4870000000001</v>
      </c>
      <c r="L162" s="18">
        <v>1533.712</v>
      </c>
      <c r="M162" s="18">
        <v>446.60199999999998</v>
      </c>
      <c r="N162" s="18">
        <v>1820.3710000000001</v>
      </c>
      <c r="O162" s="18">
        <v>1017.634</v>
      </c>
      <c r="P162" s="18">
        <v>1093.7370000000001</v>
      </c>
      <c r="Q162" s="18">
        <v>971.245</v>
      </c>
      <c r="R162" s="18">
        <v>34537.000000000007</v>
      </c>
      <c r="S162" s="18">
        <v>27615.795000000002</v>
      </c>
      <c r="T162" s="18">
        <v>29037.674000000003</v>
      </c>
      <c r="U162" s="18">
        <v>5499.326</v>
      </c>
      <c r="V162" s="18">
        <v>6921.2049999999999</v>
      </c>
      <c r="W162" s="16">
        <v>1998</v>
      </c>
    </row>
    <row r="163" spans="1:23">
      <c r="A163" s="17">
        <v>1999</v>
      </c>
      <c r="B163" s="18">
        <v>4793.5450000000001</v>
      </c>
      <c r="C163" s="18">
        <v>5513.0709999999999</v>
      </c>
      <c r="D163" s="18">
        <v>1422.175</v>
      </c>
      <c r="E163" s="18">
        <v>985.72699999999998</v>
      </c>
      <c r="F163" s="18">
        <v>355.51600000000002</v>
      </c>
      <c r="G163" s="18">
        <v>932.41</v>
      </c>
      <c r="H163" s="18">
        <v>2724.6729999999998</v>
      </c>
      <c r="I163" s="18">
        <v>707.87699999999995</v>
      </c>
      <c r="J163" s="18">
        <v>3127.0610000000001</v>
      </c>
      <c r="K163" s="18">
        <v>7608.1180000000004</v>
      </c>
      <c r="L163" s="18">
        <v>1567.45</v>
      </c>
      <c r="M163" s="18">
        <v>460.10399999999998</v>
      </c>
      <c r="N163" s="18">
        <v>1824.423</v>
      </c>
      <c r="O163" s="18">
        <v>1006.845</v>
      </c>
      <c r="P163" s="18">
        <v>1115.509</v>
      </c>
      <c r="Q163" s="18">
        <v>989.49599999999998</v>
      </c>
      <c r="R163" s="18">
        <v>35134</v>
      </c>
      <c r="S163" s="18">
        <v>28197.457000000002</v>
      </c>
      <c r="T163" s="18">
        <v>29619.632000000005</v>
      </c>
      <c r="U163" s="18">
        <v>5514.3680000000004</v>
      </c>
      <c r="V163" s="18">
        <v>6936.5430000000006</v>
      </c>
      <c r="W163" s="16">
        <v>1999</v>
      </c>
    </row>
    <row r="164" spans="1:23">
      <c r="A164" s="17">
        <v>2000</v>
      </c>
      <c r="B164" s="18">
        <v>4953.6710000000003</v>
      </c>
      <c r="C164" s="18">
        <v>5660.9070000000002</v>
      </c>
      <c r="D164" s="18">
        <v>1448.52</v>
      </c>
      <c r="E164" s="18">
        <v>980.84500000000003</v>
      </c>
      <c r="F164" s="18">
        <v>366.15199999999999</v>
      </c>
      <c r="G164" s="18">
        <v>951.95</v>
      </c>
      <c r="H164" s="18">
        <v>2806.0439999999999</v>
      </c>
      <c r="I164" s="18">
        <v>706.24599999999998</v>
      </c>
      <c r="J164" s="18">
        <v>3228.0970000000002</v>
      </c>
      <c r="K164" s="18">
        <v>7854.6629999999996</v>
      </c>
      <c r="L164" s="18">
        <v>1613.973</v>
      </c>
      <c r="M164" s="18">
        <v>475.077</v>
      </c>
      <c r="N164" s="18">
        <v>1812.704</v>
      </c>
      <c r="O164" s="18">
        <v>985.39099999999996</v>
      </c>
      <c r="P164" s="18">
        <v>1139.8510000000001</v>
      </c>
      <c r="Q164" s="18">
        <v>978.90899999999999</v>
      </c>
      <c r="R164" s="18">
        <v>35963.000000000007</v>
      </c>
      <c r="S164" s="18">
        <v>29050.385000000002</v>
      </c>
      <c r="T164" s="18">
        <v>30498.905000000006</v>
      </c>
      <c r="U164" s="18">
        <v>5464.0949999999993</v>
      </c>
      <c r="V164" s="18">
        <v>6912.6149999999989</v>
      </c>
      <c r="W164" s="16">
        <v>2000</v>
      </c>
    </row>
    <row r="165" spans="1:23">
      <c r="A165" s="17">
        <v>2001</v>
      </c>
      <c r="B165" s="18">
        <v>4992.3509999999997</v>
      </c>
      <c r="C165" s="18">
        <v>5708.5739999999996</v>
      </c>
      <c r="D165" s="18">
        <v>1427.44</v>
      </c>
      <c r="E165" s="18">
        <v>951.79499999999996</v>
      </c>
      <c r="F165" s="18">
        <v>366.50400000000002</v>
      </c>
      <c r="G165" s="18">
        <v>957.72900000000004</v>
      </c>
      <c r="H165" s="18">
        <v>2814.0140000000001</v>
      </c>
      <c r="I165" s="18">
        <v>685.43100000000004</v>
      </c>
      <c r="J165" s="18">
        <v>3213.2539999999999</v>
      </c>
      <c r="K165" s="18">
        <v>7813.7740000000003</v>
      </c>
      <c r="L165" s="18">
        <v>1614.165</v>
      </c>
      <c r="M165" s="18">
        <v>474.572</v>
      </c>
      <c r="N165" s="18">
        <v>1767.5440000000001</v>
      </c>
      <c r="O165" s="18">
        <v>955.45799999999997</v>
      </c>
      <c r="P165" s="18">
        <v>1139.9880000000001</v>
      </c>
      <c r="Q165" s="18">
        <v>954.40700000000004</v>
      </c>
      <c r="R165" s="18">
        <v>35837</v>
      </c>
      <c r="S165" s="18">
        <v>29094.925000000003</v>
      </c>
      <c r="T165" s="18">
        <v>30522.365000000005</v>
      </c>
      <c r="U165" s="18">
        <v>5314.6350000000002</v>
      </c>
      <c r="V165" s="18">
        <v>6742.0749999999998</v>
      </c>
      <c r="W165" s="16">
        <v>2001</v>
      </c>
    </row>
    <row r="166" spans="1:23">
      <c r="A166" s="17">
        <v>2002</v>
      </c>
      <c r="B166" s="18">
        <v>4988.634</v>
      </c>
      <c r="C166" s="18">
        <v>5694.0479999999998</v>
      </c>
      <c r="D166" s="18">
        <v>1398.588</v>
      </c>
      <c r="E166" s="18">
        <v>930.71100000000001</v>
      </c>
      <c r="F166" s="18">
        <v>364.596</v>
      </c>
      <c r="G166" s="18">
        <v>948.84199999999998</v>
      </c>
      <c r="H166" s="18">
        <v>2801.377</v>
      </c>
      <c r="I166" s="18">
        <v>672.44500000000005</v>
      </c>
      <c r="J166" s="18">
        <v>3211.759</v>
      </c>
      <c r="K166" s="18">
        <v>7770.4889999999996</v>
      </c>
      <c r="L166" s="18">
        <v>1620.415</v>
      </c>
      <c r="M166" s="18">
        <v>472.39699999999999</v>
      </c>
      <c r="N166" s="18">
        <v>1741.1310000000001</v>
      </c>
      <c r="O166" s="18">
        <v>934.39200000000005</v>
      </c>
      <c r="P166" s="18">
        <v>1130.181</v>
      </c>
      <c r="Q166" s="18">
        <v>931.995</v>
      </c>
      <c r="R166" s="18">
        <v>35612.000000000007</v>
      </c>
      <c r="S166" s="18">
        <v>29002.738000000005</v>
      </c>
      <c r="T166" s="18">
        <v>30401.326000000001</v>
      </c>
      <c r="U166" s="18">
        <v>5210.674</v>
      </c>
      <c r="V166" s="18">
        <v>6609.2619999999997</v>
      </c>
      <c r="W166" s="16">
        <v>2002</v>
      </c>
    </row>
    <row r="167" spans="1:23">
      <c r="A167" s="17">
        <v>2003</v>
      </c>
      <c r="B167" s="18">
        <v>4928.18</v>
      </c>
      <c r="C167" s="18">
        <v>5613.8909999999996</v>
      </c>
      <c r="D167" s="18">
        <v>1366.701</v>
      </c>
      <c r="E167" s="18">
        <v>912.14200000000005</v>
      </c>
      <c r="F167" s="18">
        <v>360.30599999999998</v>
      </c>
      <c r="G167" s="18">
        <v>936.54499999999996</v>
      </c>
      <c r="H167" s="18">
        <v>2754.288</v>
      </c>
      <c r="I167" s="18">
        <v>655.86500000000001</v>
      </c>
      <c r="J167" s="18">
        <v>3187.1060000000002</v>
      </c>
      <c r="K167" s="18">
        <v>7666.4939999999997</v>
      </c>
      <c r="L167" s="18">
        <v>1604.17</v>
      </c>
      <c r="M167" s="18">
        <v>467.19400000000002</v>
      </c>
      <c r="N167" s="18">
        <v>1721.0930000000001</v>
      </c>
      <c r="O167" s="18">
        <v>918.38400000000001</v>
      </c>
      <c r="P167" s="18">
        <v>1111.8409999999999</v>
      </c>
      <c r="Q167" s="18">
        <v>907.8</v>
      </c>
      <c r="R167" s="18">
        <v>35112.000000000007</v>
      </c>
      <c r="S167" s="18">
        <v>28630.015000000003</v>
      </c>
      <c r="T167" s="18">
        <v>29996.716000000004</v>
      </c>
      <c r="U167" s="18">
        <v>5115.2840000000006</v>
      </c>
      <c r="V167" s="18">
        <v>6481.9849999999997</v>
      </c>
      <c r="W167" s="16">
        <v>2003</v>
      </c>
    </row>
    <row r="168" spans="1:23">
      <c r="A168" s="17">
        <v>2004</v>
      </c>
      <c r="B168" s="18">
        <v>4927.5519999999997</v>
      </c>
      <c r="C168" s="18">
        <v>5600.3689999999997</v>
      </c>
      <c r="D168" s="18">
        <v>1362.2270000000001</v>
      </c>
      <c r="E168" s="18">
        <v>908.75199999999995</v>
      </c>
      <c r="F168" s="18">
        <v>358.56099999999998</v>
      </c>
      <c r="G168" s="18">
        <v>939.26499999999999</v>
      </c>
      <c r="H168" s="18">
        <v>2750.855</v>
      </c>
      <c r="I168" s="18">
        <v>650.726</v>
      </c>
      <c r="J168" s="18">
        <v>3198.69</v>
      </c>
      <c r="K168" s="18">
        <v>7683.2979999999998</v>
      </c>
      <c r="L168" s="18">
        <v>1617.9839999999999</v>
      </c>
      <c r="M168" s="18">
        <v>468.41500000000002</v>
      </c>
      <c r="N168" s="18">
        <v>1710.539</v>
      </c>
      <c r="O168" s="18">
        <v>911.33699999999999</v>
      </c>
      <c r="P168" s="18">
        <v>1110.2439999999999</v>
      </c>
      <c r="Q168" s="18">
        <v>911.18600000000004</v>
      </c>
      <c r="R168" s="18">
        <v>35110</v>
      </c>
      <c r="S168" s="18">
        <v>28655.232999999997</v>
      </c>
      <c r="T168" s="18">
        <v>30017.459999999995</v>
      </c>
      <c r="U168" s="18">
        <v>5092.5399999999991</v>
      </c>
      <c r="V168" s="18">
        <v>6454.7669999999998</v>
      </c>
      <c r="W168" s="16">
        <v>2004</v>
      </c>
    </row>
    <row r="169" spans="1:23">
      <c r="A169" s="17">
        <v>2005</v>
      </c>
      <c r="B169" s="18">
        <v>4920.8289999999997</v>
      </c>
      <c r="C169" s="18">
        <v>5608.78</v>
      </c>
      <c r="D169" s="18">
        <v>1351.201</v>
      </c>
      <c r="E169" s="18">
        <v>892.43899999999996</v>
      </c>
      <c r="F169" s="18">
        <v>354.995</v>
      </c>
      <c r="G169" s="18">
        <v>947.654</v>
      </c>
      <c r="H169" s="18">
        <v>2734.6750000000002</v>
      </c>
      <c r="I169" s="18">
        <v>644.21699999999998</v>
      </c>
      <c r="J169" s="18">
        <v>3176.19</v>
      </c>
      <c r="K169" s="18">
        <v>7644.1540000000005</v>
      </c>
      <c r="L169" s="18">
        <v>1617.2729999999999</v>
      </c>
      <c r="M169" s="18">
        <v>468.541</v>
      </c>
      <c r="N169" s="18">
        <v>1681.0920000000001</v>
      </c>
      <c r="O169" s="18">
        <v>893.44899999999996</v>
      </c>
      <c r="P169" s="18">
        <v>1104.818</v>
      </c>
      <c r="Q169" s="18">
        <v>900.69299999999998</v>
      </c>
      <c r="R169" s="18">
        <v>34941.000000000007</v>
      </c>
      <c r="S169" s="18">
        <v>28577.909000000003</v>
      </c>
      <c r="T169" s="18">
        <v>29929.110000000004</v>
      </c>
      <c r="U169" s="18">
        <v>5011.8900000000003</v>
      </c>
      <c r="V169" s="18">
        <v>6363.0910000000003</v>
      </c>
      <c r="W169" s="16">
        <v>2005</v>
      </c>
    </row>
    <row r="170" spans="1:23">
      <c r="A170" s="17">
        <v>2006</v>
      </c>
      <c r="B170" s="18">
        <v>4946.9549999999999</v>
      </c>
      <c r="C170" s="18">
        <v>5660.9690000000001</v>
      </c>
      <c r="D170" s="18">
        <v>1370.075</v>
      </c>
      <c r="E170" s="18">
        <v>896.56399999999996</v>
      </c>
      <c r="F170" s="18">
        <v>360.34</v>
      </c>
      <c r="G170" s="18">
        <v>955.09199999999998</v>
      </c>
      <c r="H170" s="18">
        <v>2746.605</v>
      </c>
      <c r="I170" s="18">
        <v>648.82799999999997</v>
      </c>
      <c r="J170" s="18">
        <v>3197.0430000000001</v>
      </c>
      <c r="K170" s="18">
        <v>7675.4989999999998</v>
      </c>
      <c r="L170" s="18">
        <v>1626.6369999999999</v>
      </c>
      <c r="M170" s="18">
        <v>467.846</v>
      </c>
      <c r="N170" s="18">
        <v>1696.481</v>
      </c>
      <c r="O170" s="18">
        <v>901.98500000000001</v>
      </c>
      <c r="P170" s="18">
        <v>1114.692</v>
      </c>
      <c r="Q170" s="18">
        <v>906.38900000000001</v>
      </c>
      <c r="R170" s="18">
        <v>35172.000000000007</v>
      </c>
      <c r="S170" s="18">
        <v>28751.678</v>
      </c>
      <c r="T170" s="18">
        <v>30121.753000000001</v>
      </c>
      <c r="U170" s="18">
        <v>5050.2469999999994</v>
      </c>
      <c r="V170" s="18">
        <v>6420.3220000000001</v>
      </c>
      <c r="W170" s="16">
        <v>2006</v>
      </c>
    </row>
    <row r="171" spans="1:23">
      <c r="A171" s="17">
        <v>2007</v>
      </c>
      <c r="B171" s="18">
        <v>5034.6109999999999</v>
      </c>
      <c r="C171" s="18">
        <v>5774.2470000000003</v>
      </c>
      <c r="D171" s="18">
        <v>1401.1189999999999</v>
      </c>
      <c r="E171" s="18">
        <v>915.49599999999998</v>
      </c>
      <c r="F171" s="18">
        <v>368.31799999999998</v>
      </c>
      <c r="G171" s="18">
        <v>975.45500000000004</v>
      </c>
      <c r="H171" s="18">
        <v>2792.7460000000001</v>
      </c>
      <c r="I171" s="18">
        <v>661.54300000000001</v>
      </c>
      <c r="J171" s="18">
        <v>3257.2449999999999</v>
      </c>
      <c r="K171" s="18">
        <v>7802.9210000000003</v>
      </c>
      <c r="L171" s="18">
        <v>1657.4870000000001</v>
      </c>
      <c r="M171" s="18">
        <v>472.00599999999997</v>
      </c>
      <c r="N171" s="18">
        <v>1726.652</v>
      </c>
      <c r="O171" s="18">
        <v>916.52700000000004</v>
      </c>
      <c r="P171" s="18">
        <v>1133.0920000000001</v>
      </c>
      <c r="Q171" s="18">
        <v>922.53499999999997</v>
      </c>
      <c r="R171" s="18">
        <v>35812.000000000007</v>
      </c>
      <c r="S171" s="18">
        <v>29268.128000000001</v>
      </c>
      <c r="T171" s="18">
        <v>30669.246999999999</v>
      </c>
      <c r="U171" s="18">
        <v>5142.7529999999997</v>
      </c>
      <c r="V171" s="18">
        <v>6543.8719999999994</v>
      </c>
      <c r="W171" s="16">
        <v>2007</v>
      </c>
    </row>
    <row r="172" spans="1:23">
      <c r="A172" s="17">
        <v>2008</v>
      </c>
      <c r="B172" s="18">
        <v>5122.1329999999998</v>
      </c>
      <c r="C172" s="18">
        <v>5875.7060000000001</v>
      </c>
      <c r="D172" s="18">
        <v>1429.6890000000001</v>
      </c>
      <c r="E172" s="18">
        <v>926.77</v>
      </c>
      <c r="F172" s="18">
        <v>374.238</v>
      </c>
      <c r="G172" s="18">
        <v>1004.2569999999999</v>
      </c>
      <c r="H172" s="18">
        <v>2833.3820000000001</v>
      </c>
      <c r="I172" s="18">
        <v>667.06299999999999</v>
      </c>
      <c r="J172" s="18">
        <v>3311.5819999999999</v>
      </c>
      <c r="K172" s="18">
        <v>7921.6090000000004</v>
      </c>
      <c r="L172" s="18">
        <v>1683.2840000000001</v>
      </c>
      <c r="M172" s="18">
        <v>476.64400000000001</v>
      </c>
      <c r="N172" s="18">
        <v>1740.2249999999999</v>
      </c>
      <c r="O172" s="18">
        <v>926.63199999999995</v>
      </c>
      <c r="P172" s="18">
        <v>1148.7819999999999</v>
      </c>
      <c r="Q172" s="18">
        <v>930.00400000000002</v>
      </c>
      <c r="R172" s="18">
        <v>36371.999999999993</v>
      </c>
      <c r="S172" s="18">
        <v>29751.616999999998</v>
      </c>
      <c r="T172" s="18">
        <v>31181.305999999997</v>
      </c>
      <c r="U172" s="18">
        <v>5190.6939999999995</v>
      </c>
      <c r="V172" s="18">
        <v>6620.3829999999989</v>
      </c>
      <c r="W172" s="16">
        <v>2008</v>
      </c>
    </row>
    <row r="173" spans="1:23">
      <c r="A173" s="17">
        <v>2009</v>
      </c>
      <c r="B173" s="18">
        <v>5088.7470000000003</v>
      </c>
      <c r="C173" s="18">
        <v>5899.3109999999997</v>
      </c>
      <c r="D173" s="18">
        <v>1448.9960000000001</v>
      </c>
      <c r="E173" s="18">
        <v>936.56200000000001</v>
      </c>
      <c r="F173" s="18">
        <v>372.50599999999997</v>
      </c>
      <c r="G173" s="18">
        <v>1019.24</v>
      </c>
      <c r="H173" s="18">
        <v>2834.0630000000001</v>
      </c>
      <c r="I173" s="18">
        <v>670.55100000000004</v>
      </c>
      <c r="J173" s="18">
        <v>3341.2660000000001</v>
      </c>
      <c r="K173" s="18">
        <v>7908.0360000000001</v>
      </c>
      <c r="L173" s="18">
        <v>1684.9690000000001</v>
      </c>
      <c r="M173" s="18">
        <v>473.32600000000002</v>
      </c>
      <c r="N173" s="18">
        <v>1729.4290000000001</v>
      </c>
      <c r="O173" s="18">
        <v>926.32899999999995</v>
      </c>
      <c r="P173" s="18">
        <v>1155.434</v>
      </c>
      <c r="Q173" s="18">
        <v>921.23500000000001</v>
      </c>
      <c r="R173" s="18">
        <v>36410</v>
      </c>
      <c r="S173" s="18">
        <v>29776.898000000005</v>
      </c>
      <c r="T173" s="18">
        <v>31225.894</v>
      </c>
      <c r="U173" s="18">
        <v>5184.1059999999998</v>
      </c>
      <c r="V173" s="18">
        <v>6633.1019999999999</v>
      </c>
      <c r="W173" s="16">
        <v>2009</v>
      </c>
    </row>
    <row r="174" spans="1:23">
      <c r="A174" s="17">
        <v>2010</v>
      </c>
      <c r="B174" s="18">
        <v>5096.6790000000001</v>
      </c>
      <c r="C174" s="18">
        <v>5957.77</v>
      </c>
      <c r="D174" s="18">
        <v>1464.2080000000001</v>
      </c>
      <c r="E174" s="18">
        <v>941.98500000000001</v>
      </c>
      <c r="F174" s="18">
        <v>372.15600000000001</v>
      </c>
      <c r="G174" s="18">
        <v>1025.501</v>
      </c>
      <c r="H174" s="18">
        <v>2837.596</v>
      </c>
      <c r="I174" s="18">
        <v>666.91899999999998</v>
      </c>
      <c r="J174" s="18">
        <v>3364.5749999999998</v>
      </c>
      <c r="K174" s="18">
        <v>7933.9070000000002</v>
      </c>
      <c r="L174" s="18">
        <v>1692.82</v>
      </c>
      <c r="M174" s="18">
        <v>476.334</v>
      </c>
      <c r="N174" s="18">
        <v>1738.1790000000001</v>
      </c>
      <c r="O174" s="18">
        <v>928.41200000000003</v>
      </c>
      <c r="P174" s="18">
        <v>1157.95</v>
      </c>
      <c r="Q174" s="18">
        <v>926.00900000000001</v>
      </c>
      <c r="R174" s="18">
        <v>36580.999999999993</v>
      </c>
      <c r="S174" s="18">
        <v>29915.288</v>
      </c>
      <c r="T174" s="18">
        <v>31379.496000000003</v>
      </c>
      <c r="U174" s="18">
        <v>5201.5039999999999</v>
      </c>
      <c r="V174" s="18">
        <v>6665.7120000000004</v>
      </c>
      <c r="W174" s="16">
        <v>2010</v>
      </c>
    </row>
    <row r="175" spans="1:23">
      <c r="A175" s="17">
        <v>2011</v>
      </c>
      <c r="B175" s="18">
        <v>5169.884</v>
      </c>
      <c r="C175" s="18">
        <v>6072.86</v>
      </c>
      <c r="D175" s="18">
        <v>1480.127</v>
      </c>
      <c r="E175" s="18">
        <v>943.37</v>
      </c>
      <c r="F175" s="18">
        <v>377.40699999999998</v>
      </c>
      <c r="G175" s="18">
        <v>1038.23</v>
      </c>
      <c r="H175" s="18">
        <v>2876.828</v>
      </c>
      <c r="I175" s="18">
        <v>660.87300000000005</v>
      </c>
      <c r="J175" s="18">
        <v>3420</v>
      </c>
      <c r="K175" s="18">
        <v>8043.0389999999998</v>
      </c>
      <c r="L175" s="18">
        <v>1711.597</v>
      </c>
      <c r="M175" s="18">
        <v>482.45499999999998</v>
      </c>
      <c r="N175" s="18">
        <v>1741.2349999999999</v>
      </c>
      <c r="O175" s="18">
        <v>923.995</v>
      </c>
      <c r="P175" s="18">
        <v>1167.5509999999999</v>
      </c>
      <c r="Q175" s="18">
        <v>929.54899999999998</v>
      </c>
      <c r="R175" s="18">
        <v>37039</v>
      </c>
      <c r="S175" s="18">
        <v>30359.850999999999</v>
      </c>
      <c r="T175" s="18">
        <v>31839.978000000003</v>
      </c>
      <c r="U175" s="18">
        <v>5199.0219999999999</v>
      </c>
      <c r="V175" s="18">
        <v>6679.1489999999994</v>
      </c>
      <c r="W175" s="16">
        <v>2011</v>
      </c>
    </row>
    <row r="176" spans="1:23">
      <c r="A176" s="17">
        <v>2012</v>
      </c>
      <c r="B176" s="18">
        <v>5250.8770000000004</v>
      </c>
      <c r="C176" s="18">
        <v>6192.0309999999999</v>
      </c>
      <c r="D176" s="18">
        <v>1518.154</v>
      </c>
      <c r="E176" s="18">
        <v>947.19399999999996</v>
      </c>
      <c r="F176" s="18">
        <v>383.78199999999998</v>
      </c>
      <c r="G176" s="18">
        <v>1060.9069999999999</v>
      </c>
      <c r="H176" s="18">
        <v>2915.0680000000002</v>
      </c>
      <c r="I176" s="18">
        <v>660.11900000000003</v>
      </c>
      <c r="J176" s="18">
        <v>3472.672</v>
      </c>
      <c r="K176" s="18">
        <v>8139.0919999999996</v>
      </c>
      <c r="L176" s="18">
        <v>1730.059</v>
      </c>
      <c r="M176" s="18">
        <v>483.75599999999997</v>
      </c>
      <c r="N176" s="18">
        <v>1757.21</v>
      </c>
      <c r="O176" s="18">
        <v>920.01700000000005</v>
      </c>
      <c r="P176" s="18">
        <v>1176.21</v>
      </c>
      <c r="Q176" s="18">
        <v>930.85199999999998</v>
      </c>
      <c r="R176" s="18">
        <v>37538</v>
      </c>
      <c r="S176" s="18">
        <v>30804.453999999998</v>
      </c>
      <c r="T176" s="18">
        <v>32322.608</v>
      </c>
      <c r="U176" s="18">
        <v>5215.3919999999998</v>
      </c>
      <c r="V176" s="18">
        <v>6733.5459999999994</v>
      </c>
      <c r="W176" s="16">
        <v>2012</v>
      </c>
    </row>
    <row r="177" spans="1:23">
      <c r="A177" s="17">
        <v>2013</v>
      </c>
      <c r="B177" s="18">
        <v>5315.4279999999999</v>
      </c>
      <c r="C177" s="18">
        <v>6277.9970000000003</v>
      </c>
      <c r="D177" s="18">
        <v>1550.3710000000001</v>
      </c>
      <c r="E177" s="18">
        <v>948.77300000000002</v>
      </c>
      <c r="F177" s="18">
        <v>385.95100000000002</v>
      </c>
      <c r="G177" s="18">
        <v>1077.49</v>
      </c>
      <c r="H177" s="18">
        <v>2930.7060000000001</v>
      </c>
      <c r="I177" s="18">
        <v>660.86500000000001</v>
      </c>
      <c r="J177" s="18">
        <v>3511.7429999999999</v>
      </c>
      <c r="K177" s="18">
        <v>8194.8379999999997</v>
      </c>
      <c r="L177" s="18">
        <v>1740.8720000000001</v>
      </c>
      <c r="M177" s="18">
        <v>481.24900000000002</v>
      </c>
      <c r="N177" s="18">
        <v>1770.479</v>
      </c>
      <c r="O177" s="18">
        <v>916.72400000000005</v>
      </c>
      <c r="P177" s="18">
        <v>1184.3</v>
      </c>
      <c r="Q177" s="18">
        <v>929.21400000000006</v>
      </c>
      <c r="R177" s="18">
        <v>37877</v>
      </c>
      <c r="S177" s="18">
        <v>31100.573999999997</v>
      </c>
      <c r="T177" s="18">
        <v>32650.944999999996</v>
      </c>
      <c r="U177" s="18">
        <v>5226.0550000000003</v>
      </c>
      <c r="V177" s="18">
        <v>6776.4260000000004</v>
      </c>
      <c r="W177" s="16">
        <v>2013</v>
      </c>
    </row>
    <row r="178" spans="1:23">
      <c r="A178" s="17">
        <v>2014</v>
      </c>
      <c r="B178" s="18">
        <v>5384.49</v>
      </c>
      <c r="C178" s="18">
        <v>6375.3379999999997</v>
      </c>
      <c r="D178" s="18">
        <v>1584.164</v>
      </c>
      <c r="E178" s="18">
        <v>951.62699999999995</v>
      </c>
      <c r="F178" s="18">
        <v>388.71499999999997</v>
      </c>
      <c r="G178" s="18">
        <v>1089.3019999999999</v>
      </c>
      <c r="H178" s="18">
        <v>2971.2559999999999</v>
      </c>
      <c r="I178" s="18">
        <v>664.39800000000002</v>
      </c>
      <c r="J178" s="18">
        <v>3559.3789999999999</v>
      </c>
      <c r="K178" s="18">
        <v>8263.0460000000003</v>
      </c>
      <c r="L178" s="18">
        <v>1757.2059999999999</v>
      </c>
      <c r="M178" s="18">
        <v>482.43400000000003</v>
      </c>
      <c r="N178" s="18">
        <v>1783.076</v>
      </c>
      <c r="O178" s="18">
        <v>911.19500000000005</v>
      </c>
      <c r="P178" s="18">
        <v>1195.4259999999999</v>
      </c>
      <c r="Q178" s="18">
        <v>928.94799999999998</v>
      </c>
      <c r="R178" s="18">
        <v>38290</v>
      </c>
      <c r="S178" s="18">
        <v>31466.591999999997</v>
      </c>
      <c r="T178" s="18">
        <v>33050.756000000001</v>
      </c>
      <c r="U178" s="18">
        <v>5239.2440000000006</v>
      </c>
      <c r="V178" s="18">
        <v>6823.4080000000004</v>
      </c>
      <c r="W178" s="16">
        <v>2014</v>
      </c>
    </row>
    <row r="179" spans="1:23">
      <c r="A179" s="17">
        <v>2015</v>
      </c>
      <c r="B179" s="18">
        <v>5451.0910000000003</v>
      </c>
      <c r="C179" s="18">
        <v>6481.4650000000001</v>
      </c>
      <c r="D179" s="18">
        <v>1621.7070000000001</v>
      </c>
      <c r="E179" s="18">
        <v>951.94600000000003</v>
      </c>
      <c r="F179" s="18">
        <v>390.887</v>
      </c>
      <c r="G179" s="18">
        <v>1101.96</v>
      </c>
      <c r="H179" s="18">
        <v>3014.277</v>
      </c>
      <c r="I179" s="18">
        <v>665.947</v>
      </c>
      <c r="J179" s="18">
        <v>3601.1210000000001</v>
      </c>
      <c r="K179" s="18">
        <v>8354.241</v>
      </c>
      <c r="L179" s="18">
        <v>1772.0830000000001</v>
      </c>
      <c r="M179" s="18">
        <v>483.209</v>
      </c>
      <c r="N179" s="18">
        <v>1784.2380000000001</v>
      </c>
      <c r="O179" s="18">
        <v>908.60799999999995</v>
      </c>
      <c r="P179" s="18">
        <v>1210.3019999999999</v>
      </c>
      <c r="Q179" s="18">
        <v>929.91800000000001</v>
      </c>
      <c r="R179" s="18">
        <v>38723</v>
      </c>
      <c r="S179" s="18">
        <v>31860.635999999999</v>
      </c>
      <c r="T179" s="18">
        <v>33482.343000000001</v>
      </c>
      <c r="U179" s="18">
        <v>5240.6570000000002</v>
      </c>
      <c r="V179" s="18">
        <v>6862.3640000000005</v>
      </c>
      <c r="W179" s="16">
        <v>2015</v>
      </c>
    </row>
    <row r="180" spans="1:23">
      <c r="A180" s="17">
        <v>2016</v>
      </c>
      <c r="B180" s="18">
        <v>5541.5010000000002</v>
      </c>
      <c r="C180" s="18">
        <v>6607.1450000000004</v>
      </c>
      <c r="D180" s="18">
        <v>1673.367</v>
      </c>
      <c r="E180" s="18">
        <v>963.87099999999998</v>
      </c>
      <c r="F180" s="18">
        <v>396.88600000000002</v>
      </c>
      <c r="G180" s="18">
        <v>1122.53</v>
      </c>
      <c r="H180" s="18">
        <v>3061.5569999999998</v>
      </c>
      <c r="I180" s="18">
        <v>671.13199999999995</v>
      </c>
      <c r="J180" s="18">
        <v>3656.8330000000001</v>
      </c>
      <c r="K180" s="18">
        <v>8467.5319999999992</v>
      </c>
      <c r="L180" s="18">
        <v>1790.434</v>
      </c>
      <c r="M180" s="18">
        <v>486.53399999999999</v>
      </c>
      <c r="N180" s="18">
        <v>1805.2429999999999</v>
      </c>
      <c r="O180" s="18">
        <v>913.00099999999998</v>
      </c>
      <c r="P180" s="18">
        <v>1233.0909999999999</v>
      </c>
      <c r="Q180" s="18">
        <v>935.34299999999996</v>
      </c>
      <c r="R180" s="18">
        <v>39326</v>
      </c>
      <c r="S180" s="18">
        <v>32364.043000000001</v>
      </c>
      <c r="T180" s="18">
        <v>34037.410000000003</v>
      </c>
      <c r="U180" s="18">
        <v>5288.59</v>
      </c>
      <c r="V180" s="18">
        <v>6961.9569999999994</v>
      </c>
      <c r="W180" s="16">
        <v>2016</v>
      </c>
    </row>
    <row r="181" spans="1:23">
      <c r="A181" s="17">
        <v>2017</v>
      </c>
      <c r="B181" s="18">
        <v>5639.1530000000002</v>
      </c>
      <c r="C181" s="18">
        <v>6743.6490000000003</v>
      </c>
      <c r="D181" s="18">
        <v>1730.15</v>
      </c>
      <c r="E181" s="18">
        <v>980.226</v>
      </c>
      <c r="F181" s="18">
        <v>401.21</v>
      </c>
      <c r="G181" s="18">
        <v>1139.002</v>
      </c>
      <c r="H181" s="18">
        <v>3120.069</v>
      </c>
      <c r="I181" s="18">
        <v>678.25400000000002</v>
      </c>
      <c r="J181" s="18">
        <v>3712.9969999999998</v>
      </c>
      <c r="K181" s="18">
        <v>8599.3240000000005</v>
      </c>
      <c r="L181" s="18">
        <v>1814.289</v>
      </c>
      <c r="M181" s="18">
        <v>490.226</v>
      </c>
      <c r="N181" s="18">
        <v>1830.3330000000001</v>
      </c>
      <c r="O181" s="18">
        <v>919.73299999999995</v>
      </c>
      <c r="P181" s="18">
        <v>1255.6310000000001</v>
      </c>
      <c r="Q181" s="18">
        <v>942.75400000000002</v>
      </c>
      <c r="R181" s="18">
        <v>39997</v>
      </c>
      <c r="S181" s="18">
        <v>32915.549999999996</v>
      </c>
      <c r="T181" s="18">
        <v>34645.700000000004</v>
      </c>
      <c r="U181" s="18">
        <v>5351.3</v>
      </c>
      <c r="V181" s="18">
        <v>7081.45</v>
      </c>
      <c r="W181" s="16">
        <v>2017</v>
      </c>
    </row>
    <row r="182" spans="1:23">
      <c r="A182" s="17">
        <v>2018</v>
      </c>
      <c r="B182" s="18">
        <v>5732.3339999999998</v>
      </c>
      <c r="C182" s="18">
        <v>6874.2460000000001</v>
      </c>
      <c r="D182" s="18">
        <v>1780.6110000000001</v>
      </c>
      <c r="E182" s="18">
        <v>992.86</v>
      </c>
      <c r="F182" s="18">
        <v>406.029</v>
      </c>
      <c r="G182" s="18">
        <v>1160.6510000000001</v>
      </c>
      <c r="H182" s="18">
        <v>3179.3519999999999</v>
      </c>
      <c r="I182" s="18">
        <v>684.52800000000002</v>
      </c>
      <c r="J182" s="18">
        <v>3768.04</v>
      </c>
      <c r="K182" s="18">
        <v>8739.4110000000001</v>
      </c>
      <c r="L182" s="18">
        <v>1838.8720000000001</v>
      </c>
      <c r="M182" s="18">
        <v>493.82900000000001</v>
      </c>
      <c r="N182" s="18">
        <v>1853.818</v>
      </c>
      <c r="O182" s="18">
        <v>922.61199999999997</v>
      </c>
      <c r="P182" s="18">
        <v>1274.354</v>
      </c>
      <c r="Q182" s="18">
        <v>947.45299999999997</v>
      </c>
      <c r="R182" s="18">
        <v>40649.000000000007</v>
      </c>
      <c r="S182" s="18">
        <v>33467.118000000002</v>
      </c>
      <c r="T182" s="18">
        <v>35247.728999999999</v>
      </c>
      <c r="U182" s="18">
        <v>5401.2710000000006</v>
      </c>
      <c r="V182" s="18">
        <v>7181.8819999999996</v>
      </c>
      <c r="W182" s="16">
        <v>2018</v>
      </c>
    </row>
    <row r="183" spans="1:23">
      <c r="A183" s="17">
        <v>2019</v>
      </c>
      <c r="B183" s="18">
        <v>5793.8149999999996</v>
      </c>
      <c r="C183" s="18">
        <v>6972.4769999999999</v>
      </c>
      <c r="D183" s="18">
        <v>1831.049</v>
      </c>
      <c r="E183" s="18">
        <v>1000.725</v>
      </c>
      <c r="F183" s="18">
        <v>409.47</v>
      </c>
      <c r="G183" s="18">
        <v>1182.9670000000001</v>
      </c>
      <c r="H183" s="18">
        <v>3221.0210000000002</v>
      </c>
      <c r="I183" s="18">
        <v>689.87900000000002</v>
      </c>
      <c r="J183" s="18">
        <v>3814.4989999999998</v>
      </c>
      <c r="K183" s="18">
        <v>8851.0580000000009</v>
      </c>
      <c r="L183" s="18">
        <v>1857.009</v>
      </c>
      <c r="M183" s="18">
        <v>494.50099999999998</v>
      </c>
      <c r="N183" s="18">
        <v>1867.002</v>
      </c>
      <c r="O183" s="18">
        <v>923.16899999999998</v>
      </c>
      <c r="P183" s="18">
        <v>1289.6420000000001</v>
      </c>
      <c r="Q183" s="18">
        <v>946.71699999999998</v>
      </c>
      <c r="R183" s="18">
        <v>41145</v>
      </c>
      <c r="S183" s="18">
        <v>33886.459000000003</v>
      </c>
      <c r="T183" s="18">
        <v>35717.507999999994</v>
      </c>
      <c r="U183" s="18">
        <v>5427.4919999999993</v>
      </c>
      <c r="V183" s="18">
        <v>7258.5409999999993</v>
      </c>
      <c r="W183" s="16">
        <v>2019</v>
      </c>
    </row>
    <row r="184" spans="1:23">
      <c r="A184" s="17">
        <v>2020</v>
      </c>
      <c r="B184" s="18">
        <v>5750.4539999999997</v>
      </c>
      <c r="C184" s="18">
        <v>6941.93</v>
      </c>
      <c r="D184" s="18">
        <v>1834.4179999999999</v>
      </c>
      <c r="E184" s="18">
        <v>997.65599999999995</v>
      </c>
      <c r="F184" s="18">
        <v>406.21899999999999</v>
      </c>
      <c r="G184" s="18">
        <v>1181.5170000000001</v>
      </c>
      <c r="H184" s="18">
        <v>3202.8980000000001</v>
      </c>
      <c r="I184" s="18">
        <v>685.25900000000001</v>
      </c>
      <c r="J184" s="18">
        <v>3797.6109999999999</v>
      </c>
      <c r="K184" s="18">
        <v>8808.9030000000002</v>
      </c>
      <c r="L184" s="18">
        <v>1840.8150000000001</v>
      </c>
      <c r="M184" s="18">
        <v>486.64800000000002</v>
      </c>
      <c r="N184" s="18">
        <v>1858.144</v>
      </c>
      <c r="O184" s="18">
        <v>914.36900000000003</v>
      </c>
      <c r="P184" s="18">
        <v>1287.0239999999999</v>
      </c>
      <c r="Q184" s="18">
        <v>933.13499999999999</v>
      </c>
      <c r="R184" s="18">
        <v>40927.000000000007</v>
      </c>
      <c r="S184" s="18">
        <v>33704.019</v>
      </c>
      <c r="T184" s="18">
        <v>35538.436999999998</v>
      </c>
      <c r="U184" s="18">
        <v>5388.5630000000001</v>
      </c>
      <c r="V184" s="18">
        <v>7222.9809999999998</v>
      </c>
      <c r="W184" s="16">
        <v>2020</v>
      </c>
    </row>
    <row r="185" spans="1:23">
      <c r="A185" s="17">
        <v>2021</v>
      </c>
      <c r="B185" s="18">
        <v>5761.51</v>
      </c>
      <c r="C185" s="18">
        <v>6959.3680000000004</v>
      </c>
      <c r="D185" s="18">
        <v>1862.5920000000001</v>
      </c>
      <c r="E185" s="18">
        <v>1009.093</v>
      </c>
      <c r="F185" s="18">
        <v>406.37599999999998</v>
      </c>
      <c r="G185" s="18">
        <v>1185.693</v>
      </c>
      <c r="H185" s="18">
        <v>3217.3040000000001</v>
      </c>
      <c r="I185" s="18">
        <v>686.65599999999995</v>
      </c>
      <c r="J185" s="18">
        <v>3814.7550000000001</v>
      </c>
      <c r="K185" s="18">
        <v>8855.1039999999994</v>
      </c>
      <c r="L185" s="18">
        <v>1848.2840000000001</v>
      </c>
      <c r="M185" s="18">
        <v>484.04700000000003</v>
      </c>
      <c r="N185" s="18">
        <v>1862.4770000000001</v>
      </c>
      <c r="O185" s="18">
        <v>915.55200000000002</v>
      </c>
      <c r="P185" s="18">
        <v>1298.5419999999999</v>
      </c>
      <c r="Q185" s="18">
        <v>929.64700000000005</v>
      </c>
      <c r="R185" s="18">
        <v>41097</v>
      </c>
      <c r="S185" s="18">
        <v>33830.983</v>
      </c>
      <c r="T185" s="18">
        <v>35693.574999999997</v>
      </c>
      <c r="U185" s="18">
        <v>5403.4250000000002</v>
      </c>
      <c r="V185" s="18">
        <v>7266.0169999999998</v>
      </c>
      <c r="W185" s="16">
        <v>2021</v>
      </c>
    </row>
    <row r="186" spans="1:23">
      <c r="A186" s="17">
        <v>2022</v>
      </c>
      <c r="B186" s="18">
        <v>5847.0320000000002</v>
      </c>
      <c r="C186" s="18">
        <v>7079.7439999999997</v>
      </c>
      <c r="D186" s="18">
        <v>1936.615</v>
      </c>
      <c r="E186" s="18">
        <v>1024.4670000000001</v>
      </c>
      <c r="F186" s="18">
        <v>413.99</v>
      </c>
      <c r="G186" s="18">
        <v>1217.1780000000001</v>
      </c>
      <c r="H186" s="18">
        <v>3272.547</v>
      </c>
      <c r="I186" s="18">
        <v>690.78599999999994</v>
      </c>
      <c r="J186" s="18">
        <v>3867.502</v>
      </c>
      <c r="K186" s="18">
        <v>8998.6329999999998</v>
      </c>
      <c r="L186" s="18">
        <v>1874.4159999999999</v>
      </c>
      <c r="M186" s="18">
        <v>487.16699999999997</v>
      </c>
      <c r="N186" s="18">
        <v>1883.434</v>
      </c>
      <c r="O186" s="18">
        <v>918.64400000000001</v>
      </c>
      <c r="P186" s="18">
        <v>1318.3209999999999</v>
      </c>
      <c r="Q186" s="18">
        <v>936.524</v>
      </c>
      <c r="R186" s="18">
        <v>41767</v>
      </c>
      <c r="S186" s="18">
        <v>34376.53</v>
      </c>
      <c r="T186" s="18">
        <v>36313.144999999997</v>
      </c>
      <c r="U186" s="18">
        <v>5453.8549999999996</v>
      </c>
      <c r="V186" s="18">
        <v>7390.47</v>
      </c>
      <c r="W186" s="16">
        <v>2022</v>
      </c>
    </row>
    <row r="187" spans="1:23">
      <c r="A187" s="17">
        <v>2023</v>
      </c>
      <c r="B187" s="18">
        <v>5908.9880000000003</v>
      </c>
      <c r="C187" s="18">
        <v>7164.3410000000003</v>
      </c>
      <c r="D187" s="18">
        <v>1976.85</v>
      </c>
      <c r="E187" s="18">
        <v>1029.528</v>
      </c>
      <c r="F187" s="18">
        <v>418.82799999999997</v>
      </c>
      <c r="G187" s="18">
        <v>1244.9590000000001</v>
      </c>
      <c r="H187" s="18">
        <v>3308.6</v>
      </c>
      <c r="I187" s="18">
        <v>691.98800000000006</v>
      </c>
      <c r="J187" s="18">
        <v>3893.692</v>
      </c>
      <c r="K187" s="18">
        <v>9063.8220000000001</v>
      </c>
      <c r="L187" s="18">
        <v>1884.2380000000001</v>
      </c>
      <c r="M187" s="18">
        <v>487.77699999999999</v>
      </c>
      <c r="N187" s="18">
        <v>1893.0409999999999</v>
      </c>
      <c r="O187" s="18">
        <v>916.93</v>
      </c>
      <c r="P187" s="18">
        <v>1328.884</v>
      </c>
      <c r="Q187" s="18">
        <v>935.53399999999999</v>
      </c>
      <c r="R187" s="18">
        <v>42148</v>
      </c>
      <c r="S187" s="18">
        <v>34704.129000000001</v>
      </c>
      <c r="T187" s="18">
        <v>36680.978999999999</v>
      </c>
      <c r="U187" s="18">
        <v>5467.0209999999997</v>
      </c>
      <c r="V187" s="18">
        <v>7443.8710000000001</v>
      </c>
      <c r="W187" s="16">
        <v>2023</v>
      </c>
    </row>
    <row r="188" spans="1:23">
      <c r="A188" s="17">
        <v>2024</v>
      </c>
      <c r="B188" s="18">
        <v>5923.8779999999997</v>
      </c>
      <c r="C188" s="18">
        <v>7205.4449999999997</v>
      </c>
      <c r="D188" s="18">
        <v>1990.2809999999999</v>
      </c>
      <c r="E188" s="18">
        <v>1031.56</v>
      </c>
      <c r="F188" s="18">
        <v>420.05900000000003</v>
      </c>
      <c r="G188" s="18">
        <v>1257.057</v>
      </c>
      <c r="H188" s="18">
        <v>3331.2939999999999</v>
      </c>
      <c r="I188" s="18">
        <v>689.56500000000005</v>
      </c>
      <c r="J188" s="18">
        <v>3905.1309999999999</v>
      </c>
      <c r="K188" s="18">
        <v>9086.8739999999998</v>
      </c>
      <c r="L188" s="18">
        <v>1883.5119999999999</v>
      </c>
      <c r="M188" s="18">
        <v>484.67</v>
      </c>
      <c r="N188" s="18">
        <v>1892.673</v>
      </c>
      <c r="O188" s="18">
        <v>916.53800000000001</v>
      </c>
      <c r="P188" s="18">
        <v>1335.057</v>
      </c>
      <c r="Q188" s="18">
        <v>929.40599999999995</v>
      </c>
      <c r="R188" s="18">
        <v>42283</v>
      </c>
      <c r="S188" s="18">
        <v>34832.976999999999</v>
      </c>
      <c r="T188" s="18">
        <v>36823.258000000002</v>
      </c>
      <c r="U188" s="18">
        <v>5459.7420000000002</v>
      </c>
      <c r="V188" s="18">
        <v>7450.0230000000001</v>
      </c>
      <c r="W188" s="16">
        <v>2024</v>
      </c>
    </row>
    <row r="189" spans="1:23">
      <c r="A189" s="17">
        <v>2025</v>
      </c>
      <c r="B189" s="18">
        <v>5924.402</v>
      </c>
      <c r="C189" s="18">
        <v>7220.3090000000002</v>
      </c>
      <c r="D189" s="18">
        <v>1992.5930000000001</v>
      </c>
      <c r="E189" s="18">
        <v>1031.405</v>
      </c>
      <c r="F189" s="18">
        <v>420.762</v>
      </c>
      <c r="G189" s="18">
        <v>1266.8520000000001</v>
      </c>
      <c r="H189" s="18">
        <v>3343.201</v>
      </c>
      <c r="I189" s="18">
        <v>689.31500000000005</v>
      </c>
      <c r="J189" s="18">
        <v>3910.0279999999998</v>
      </c>
      <c r="K189" s="18">
        <v>9101.93</v>
      </c>
      <c r="L189" s="18">
        <v>1881.6780000000001</v>
      </c>
      <c r="M189" s="18">
        <v>481.45800000000003</v>
      </c>
      <c r="N189" s="18">
        <v>1879.5360000000001</v>
      </c>
      <c r="O189" s="18">
        <v>912.53499999999997</v>
      </c>
      <c r="P189" s="18">
        <v>1339.239</v>
      </c>
      <c r="Q189" s="18">
        <v>920.75699999999995</v>
      </c>
      <c r="R189" s="18">
        <v>42316</v>
      </c>
      <c r="S189" s="18">
        <v>34889.858999999997</v>
      </c>
      <c r="T189" s="18">
        <v>36882.451999999997</v>
      </c>
      <c r="U189" s="18">
        <v>5433.5479999999998</v>
      </c>
      <c r="V189" s="18">
        <v>7426.1409999999996</v>
      </c>
      <c r="W189" s="16">
        <v>2025</v>
      </c>
    </row>
    <row r="190" spans="1:23">
      <c r="A190" s="95"/>
      <c r="M190" s="23"/>
      <c r="N190" s="23"/>
      <c r="O190" s="96"/>
      <c r="P190" s="23"/>
      <c r="Q190" s="23"/>
      <c r="R190" s="23"/>
      <c r="S190" s="23"/>
      <c r="T190" s="23"/>
      <c r="U190" s="23"/>
      <c r="V190" s="95"/>
    </row>
    <row r="191" spans="1:23">
      <c r="A191" s="128" t="s">
        <v>89</v>
      </c>
      <c r="M191" s="23"/>
      <c r="N191" s="23"/>
      <c r="O191" s="23"/>
      <c r="P191" s="23"/>
      <c r="Q191" s="23"/>
      <c r="R191" s="23"/>
      <c r="S191" s="23"/>
      <c r="T191" s="23"/>
      <c r="U191" s="23"/>
      <c r="V191" s="95"/>
    </row>
    <row r="192" spans="1:23">
      <c r="A192" s="17">
        <v>1991</v>
      </c>
      <c r="B192" s="18">
        <f>B155/'Tab.1 '!B7*100</f>
        <v>90.190093496048846</v>
      </c>
      <c r="C192" s="18">
        <f>C155/'Tab.1 '!C7*100</f>
        <v>87.044497000332015</v>
      </c>
      <c r="D192" s="18">
        <f>D155/'Tab.1 '!D7*100</f>
        <v>92.676541944922974</v>
      </c>
      <c r="E192" s="18">
        <f>E155/'Tab.1 '!E7*100</f>
        <v>95.036380398076943</v>
      </c>
      <c r="F192" s="18">
        <f>F155/'Tab.1 '!F7*100</f>
        <v>94.227380919466853</v>
      </c>
      <c r="G192" s="18">
        <f>G155/'Tab.1 '!G7*100</f>
        <v>92.256106204206532</v>
      </c>
      <c r="H192" s="18">
        <f>H155/'Tab.1 '!H7*100</f>
        <v>90.628614616859906</v>
      </c>
      <c r="I192" s="18">
        <f>I155/'Tab.1 '!I7*100</f>
        <v>95.709580036169143</v>
      </c>
      <c r="J192" s="18">
        <f>J155/'Tab.1 '!J7*100</f>
        <v>89.357166661617228</v>
      </c>
      <c r="K192" s="18">
        <f>K155/'Tab.1 '!K7*100</f>
        <v>91.480837160582951</v>
      </c>
      <c r="L192" s="18">
        <f>L155/'Tab.1 '!L7*100</f>
        <v>88.155548601961428</v>
      </c>
      <c r="M192" s="18">
        <f>M155/'Tab.1 '!M7*100</f>
        <v>91.436751691827169</v>
      </c>
      <c r="N192" s="18">
        <f>N155/'Tab.1 '!N7*100</f>
        <v>94.63795033020746</v>
      </c>
      <c r="O192" s="18">
        <f>O155/'Tab.1 '!O7*100</f>
        <v>95.102014943827598</v>
      </c>
      <c r="P192" s="18">
        <f>P155/'Tab.1 '!P7*100</f>
        <v>88.682287337921565</v>
      </c>
      <c r="Q192" s="18">
        <f>Q155/'Tab.1 '!Q7*100</f>
        <v>94.373175277618472</v>
      </c>
      <c r="R192" s="18">
        <f>R155/'Tab.1 '!R7*100</f>
        <v>90.834255138528007</v>
      </c>
      <c r="S192" s="18">
        <f>S155/'Tab.1 '!S7*100</f>
        <v>89.826696428715451</v>
      </c>
      <c r="T192" s="18">
        <f>T155/'Tab.1 '!T7*100</f>
        <v>89.978234850421074</v>
      </c>
      <c r="U192" s="18">
        <f>U155/'Tab.1 '!U7*100</f>
        <v>94.879271238364566</v>
      </c>
      <c r="V192" s="18">
        <f>V155/'Tab.1 '!V7*100</f>
        <v>94.436939261931826</v>
      </c>
      <c r="W192" s="16">
        <v>1991</v>
      </c>
    </row>
    <row r="193" spans="1:23">
      <c r="A193" s="17">
        <v>1992</v>
      </c>
      <c r="B193" s="18">
        <f>B156/'Tab.1 '!B8*100</f>
        <v>90.251293879796577</v>
      </c>
      <c r="C193" s="18">
        <f>C156/'Tab.1 '!C8*100</f>
        <v>87.290541717045244</v>
      </c>
      <c r="D193" s="18">
        <f>D156/'Tab.1 '!D8*100</f>
        <v>92.11842233813644</v>
      </c>
      <c r="E193" s="18">
        <f>E156/'Tab.1 '!E8*100</f>
        <v>93.351244719010424</v>
      </c>
      <c r="F193" s="18">
        <f>F156/'Tab.1 '!F8*100</f>
        <v>93.933088677118349</v>
      </c>
      <c r="G193" s="18">
        <f>G156/'Tab.1 '!G8*100</f>
        <v>92.021217707736653</v>
      </c>
      <c r="H193" s="18">
        <f>H156/'Tab.1 '!H8*100</f>
        <v>90.620401262511322</v>
      </c>
      <c r="I193" s="18">
        <f>I156/'Tab.1 '!I8*100</f>
        <v>94.19129810854443</v>
      </c>
      <c r="J193" s="18">
        <f>J156/'Tab.1 '!J8*100</f>
        <v>89.612826936686488</v>
      </c>
      <c r="K193" s="18">
        <f>K156/'Tab.1 '!K8*100</f>
        <v>91.528619541845742</v>
      </c>
      <c r="L193" s="18">
        <f>L156/'Tab.1 '!L8*100</f>
        <v>88.352883637979048</v>
      </c>
      <c r="M193" s="18">
        <f>M156/'Tab.1 '!M8*100</f>
        <v>91.832042843441144</v>
      </c>
      <c r="N193" s="18">
        <f>N156/'Tab.1 '!N8*100</f>
        <v>93.329012155344998</v>
      </c>
      <c r="O193" s="18">
        <f>O156/'Tab.1 '!O8*100</f>
        <v>94.003704193676427</v>
      </c>
      <c r="P193" s="18">
        <f>P156/'Tab.1 '!P8*100</f>
        <v>89.051106148534728</v>
      </c>
      <c r="Q193" s="18">
        <f>Q156/'Tab.1 '!Q8*100</f>
        <v>93.004628355653381</v>
      </c>
      <c r="R193" s="18">
        <f>R156/'Tab.1 '!R8*100</f>
        <v>90.594859496376628</v>
      </c>
      <c r="S193" s="18">
        <f>S156/'Tab.1 '!S8*100</f>
        <v>89.944967428164418</v>
      </c>
      <c r="T193" s="18">
        <f>T156/'Tab.1 '!T8*100</f>
        <v>90.057582790791585</v>
      </c>
      <c r="U193" s="18">
        <f>U156/'Tab.1 '!U8*100</f>
        <v>93.513111505173725</v>
      </c>
      <c r="V193" s="18">
        <f>V156/'Tab.1 '!V8*100</f>
        <v>93.206806551582588</v>
      </c>
      <c r="W193" s="16">
        <v>1992</v>
      </c>
    </row>
    <row r="194" spans="1:23">
      <c r="A194" s="17">
        <v>1993</v>
      </c>
      <c r="B194" s="18">
        <f>B157/'Tab.1 '!B9*100</f>
        <v>89.965675148298644</v>
      </c>
      <c r="C194" s="18">
        <f>C157/'Tab.1 '!C9*100</f>
        <v>87.234705514518268</v>
      </c>
      <c r="D194" s="18">
        <f>D157/'Tab.1 '!D9*100</f>
        <v>91.600952626636328</v>
      </c>
      <c r="E194" s="18">
        <f>E157/'Tab.1 '!E9*100</f>
        <v>92.706587395219486</v>
      </c>
      <c r="F194" s="18">
        <f>F157/'Tab.1 '!F9*100</f>
        <v>93.409762290857429</v>
      </c>
      <c r="G194" s="18">
        <f>G157/'Tab.1 '!G9*100</f>
        <v>91.604936837632394</v>
      </c>
      <c r="H194" s="18">
        <f>H157/'Tab.1 '!H9*100</f>
        <v>90.441364556743892</v>
      </c>
      <c r="I194" s="18">
        <f>I157/'Tab.1 '!I9*100</f>
        <v>93.311794002388638</v>
      </c>
      <c r="J194" s="18">
        <f>J157/'Tab.1 '!J9*100</f>
        <v>89.544272865908567</v>
      </c>
      <c r="K194" s="18">
        <f>K157/'Tab.1 '!K9*100</f>
        <v>91.300373079317083</v>
      </c>
      <c r="L194" s="18">
        <f>L157/'Tab.1 '!L9*100</f>
        <v>88.547711009847546</v>
      </c>
      <c r="M194" s="18">
        <f>M157/'Tab.1 '!M9*100</f>
        <v>91.839000432794549</v>
      </c>
      <c r="N194" s="18">
        <f>N157/'Tab.1 '!N9*100</f>
        <v>92.398333726322406</v>
      </c>
      <c r="O194" s="18">
        <f>O157/'Tab.1 '!O9*100</f>
        <v>93.362947785330448</v>
      </c>
      <c r="P194" s="18">
        <f>P157/'Tab.1 '!P9*100</f>
        <v>88.986748075904458</v>
      </c>
      <c r="Q194" s="18">
        <f>Q157/'Tab.1 '!Q9*100</f>
        <v>92.13151796795735</v>
      </c>
      <c r="R194" s="18">
        <f>R157/'Tab.1 '!R9*100</f>
        <v>90.312953915225165</v>
      </c>
      <c r="S194" s="18">
        <f>S157/'Tab.1 '!S9*100</f>
        <v>89.784599731029829</v>
      </c>
      <c r="T194" s="18">
        <f>T157/'Tab.1 '!T9*100</f>
        <v>89.879268881219559</v>
      </c>
      <c r="U194" s="18">
        <f>U157/'Tab.1 '!U9*100</f>
        <v>92.705943915710023</v>
      </c>
      <c r="V194" s="18">
        <f>V157/'Tab.1 '!V9*100</f>
        <v>92.459137894224753</v>
      </c>
      <c r="W194" s="16">
        <v>1993</v>
      </c>
    </row>
    <row r="195" spans="1:23">
      <c r="A195" s="17">
        <v>1994</v>
      </c>
      <c r="B195" s="18">
        <f>B158/'Tab.1 '!B10*100</f>
        <v>89.737812396054082</v>
      </c>
      <c r="C195" s="18">
        <f>C158/'Tab.1 '!C10*100</f>
        <v>87.191952908052599</v>
      </c>
      <c r="D195" s="18">
        <f>D158/'Tab.1 '!D10*100</f>
        <v>90.877736657917225</v>
      </c>
      <c r="E195" s="18">
        <f>E158/'Tab.1 '!E10*100</f>
        <v>92.375398006067186</v>
      </c>
      <c r="F195" s="18">
        <f>F158/'Tab.1 '!F10*100</f>
        <v>93.073307076610348</v>
      </c>
      <c r="G195" s="18">
        <f>G158/'Tab.1 '!G10*100</f>
        <v>91.433538464820117</v>
      </c>
      <c r="H195" s="18">
        <f>H158/'Tab.1 '!H10*100</f>
        <v>90.303394802918362</v>
      </c>
      <c r="I195" s="18">
        <f>I158/'Tab.1 '!I10*100</f>
        <v>92.782333125914022</v>
      </c>
      <c r="J195" s="18">
        <f>J158/'Tab.1 '!J10*100</f>
        <v>89.478006012533797</v>
      </c>
      <c r="K195" s="18">
        <f>K158/'Tab.1 '!K10*100</f>
        <v>91.082945207380916</v>
      </c>
      <c r="L195" s="18">
        <f>L158/'Tab.1 '!L10*100</f>
        <v>88.606910062056826</v>
      </c>
      <c r="M195" s="18">
        <f>M158/'Tab.1 '!M10*100</f>
        <v>91.528646264592496</v>
      </c>
      <c r="N195" s="18">
        <f>N158/'Tab.1 '!N10*100</f>
        <v>92.142140281752958</v>
      </c>
      <c r="O195" s="18">
        <f>O158/'Tab.1 '!O10*100</f>
        <v>92.945309894084545</v>
      </c>
      <c r="P195" s="18">
        <f>P158/'Tab.1 '!P10*100</f>
        <v>88.731945398196871</v>
      </c>
      <c r="Q195" s="18">
        <f>Q158/'Tab.1 '!Q10*100</f>
        <v>91.612725978133469</v>
      </c>
      <c r="R195" s="18">
        <f>R158/'Tab.1 '!R10*100</f>
        <v>90.11113750956946</v>
      </c>
      <c r="S195" s="18">
        <f>S158/'Tab.1 '!S10*100</f>
        <v>89.632235264279842</v>
      </c>
      <c r="T195" s="18">
        <f>T158/'Tab.1 '!T10*100</f>
        <v>89.697025156421645</v>
      </c>
      <c r="U195" s="18">
        <f>U158/'Tab.1 '!U10*100</f>
        <v>92.3241094208839</v>
      </c>
      <c r="V195" s="18">
        <f>V158/'Tab.1 '!V10*100</f>
        <v>92.009497361611025</v>
      </c>
      <c r="W195" s="16">
        <v>1994</v>
      </c>
    </row>
    <row r="196" spans="1:23">
      <c r="A196" s="17">
        <v>1995</v>
      </c>
      <c r="B196" s="18">
        <f>B159/'Tab.1 '!B11*100</f>
        <v>89.594255686593939</v>
      </c>
      <c r="C196" s="18">
        <f>C159/'Tab.1 '!C11*100</f>
        <v>87.07225844912665</v>
      </c>
      <c r="D196" s="18">
        <f>D159/'Tab.1 '!D11*100</f>
        <v>90.476677682399028</v>
      </c>
      <c r="E196" s="18">
        <f>E159/'Tab.1 '!E11*100</f>
        <v>92.329933722280202</v>
      </c>
      <c r="F196" s="18">
        <f>F159/'Tab.1 '!F11*100</f>
        <v>92.948511456330849</v>
      </c>
      <c r="G196" s="18">
        <f>G159/'Tab.1 '!G11*100</f>
        <v>91.310206413589597</v>
      </c>
      <c r="H196" s="18">
        <f>H159/'Tab.1 '!H11*100</f>
        <v>90.054396054761852</v>
      </c>
      <c r="I196" s="18">
        <f>I159/'Tab.1 '!I11*100</f>
        <v>92.735682948566094</v>
      </c>
      <c r="J196" s="18">
        <f>J159/'Tab.1 '!J11*100</f>
        <v>89.485923344411333</v>
      </c>
      <c r="K196" s="18">
        <f>K159/'Tab.1 '!K11*100</f>
        <v>91.068858818860605</v>
      </c>
      <c r="L196" s="18">
        <f>L159/'Tab.1 '!L11*100</f>
        <v>88.659606244147611</v>
      </c>
      <c r="M196" s="18">
        <f>M159/'Tab.1 '!M11*100</f>
        <v>91.324152432106089</v>
      </c>
      <c r="N196" s="18">
        <f>N159/'Tab.1 '!N11*100</f>
        <v>92.177757584576341</v>
      </c>
      <c r="O196" s="18">
        <f>O159/'Tab.1 '!O11*100</f>
        <v>92.780632314751003</v>
      </c>
      <c r="P196" s="18">
        <f>P159/'Tab.1 '!P11*100</f>
        <v>88.642218777073538</v>
      </c>
      <c r="Q196" s="18">
        <f>Q159/'Tab.1 '!Q11*100</f>
        <v>91.425502171934667</v>
      </c>
      <c r="R196" s="18">
        <f>R159/'Tab.1 '!R11*100</f>
        <v>90.019975818745706</v>
      </c>
      <c r="S196" s="18">
        <f>S159/'Tab.1 '!S11*100</f>
        <v>89.54323427189324</v>
      </c>
      <c r="T196" s="18">
        <f>T159/'Tab.1 '!T11*100</f>
        <v>89.59179705901407</v>
      </c>
      <c r="U196" s="18">
        <f>U159/'Tab.1 '!U11*100</f>
        <v>92.258662099026623</v>
      </c>
      <c r="V196" s="18">
        <f>V159/'Tab.1 '!V11*100</f>
        <v>91.877598602427128</v>
      </c>
      <c r="W196" s="16">
        <v>1995</v>
      </c>
    </row>
    <row r="197" spans="1:23">
      <c r="A197" s="17">
        <v>1996</v>
      </c>
      <c r="B197" s="18">
        <f>B160/'Tab.1 '!B12*100</f>
        <v>89.449055956418775</v>
      </c>
      <c r="C197" s="18">
        <f>C160/'Tab.1 '!C12*100</f>
        <v>86.906591236653881</v>
      </c>
      <c r="D197" s="18">
        <f>D160/'Tab.1 '!D12*100</f>
        <v>89.953957958743729</v>
      </c>
      <c r="E197" s="18">
        <f>E160/'Tab.1 '!E12*100</f>
        <v>92.072638058473117</v>
      </c>
      <c r="F197" s="18">
        <f>F160/'Tab.1 '!F12*100</f>
        <v>92.940138294369447</v>
      </c>
      <c r="G197" s="18">
        <f>G160/'Tab.1 '!G12*100</f>
        <v>91.169954844678728</v>
      </c>
      <c r="H197" s="18">
        <f>H160/'Tab.1 '!H12*100</f>
        <v>89.762204323042866</v>
      </c>
      <c r="I197" s="18">
        <f>I160/'Tab.1 '!I12*100</f>
        <v>92.514244143001548</v>
      </c>
      <c r="J197" s="18">
        <f>J160/'Tab.1 '!J12*100</f>
        <v>89.340312283042238</v>
      </c>
      <c r="K197" s="18">
        <f>K160/'Tab.1 '!K12*100</f>
        <v>90.976754033664093</v>
      </c>
      <c r="L197" s="18">
        <f>L160/'Tab.1 '!L12*100</f>
        <v>88.808345391272766</v>
      </c>
      <c r="M197" s="18">
        <f>M160/'Tab.1 '!M12*100</f>
        <v>91.008887866103578</v>
      </c>
      <c r="N197" s="18">
        <f>N160/'Tab.1 '!N12*100</f>
        <v>92.127548286115683</v>
      </c>
      <c r="O197" s="18">
        <f>O160/'Tab.1 '!O12*100</f>
        <v>92.566392206888565</v>
      </c>
      <c r="P197" s="18">
        <f>P160/'Tab.1 '!P12*100</f>
        <v>88.558653638829327</v>
      </c>
      <c r="Q197" s="18">
        <f>Q160/'Tab.1 '!Q12*100</f>
        <v>91.425427185682864</v>
      </c>
      <c r="R197" s="18">
        <f>R160/'Tab.1 '!R12*100</f>
        <v>89.869160842835399</v>
      </c>
      <c r="S197" s="18">
        <f>S160/'Tab.1 '!S12*100</f>
        <v>89.413315656633515</v>
      </c>
      <c r="T197" s="18">
        <f>T160/'Tab.1 '!T12*100</f>
        <v>89.440955505587581</v>
      </c>
      <c r="U197" s="18">
        <f>U160/'Tab.1 '!U12*100</f>
        <v>92.127033694573228</v>
      </c>
      <c r="V197" s="18">
        <f>V160/'Tab.1 '!V12*100</f>
        <v>91.665619508912442</v>
      </c>
      <c r="W197" s="16">
        <v>1996</v>
      </c>
    </row>
    <row r="198" spans="1:23">
      <c r="A198" s="17">
        <v>1997</v>
      </c>
      <c r="B198" s="18">
        <f>B161/'Tab.1 '!B13*100</f>
        <v>89.327840328422241</v>
      </c>
      <c r="C198" s="18">
        <f>C161/'Tab.1 '!C13*100</f>
        <v>86.86042482613658</v>
      </c>
      <c r="D198" s="18">
        <f>D161/'Tab.1 '!D13*100</f>
        <v>89.537103592297953</v>
      </c>
      <c r="E198" s="18">
        <f>E161/'Tab.1 '!E13*100</f>
        <v>91.660345124044767</v>
      </c>
      <c r="F198" s="18">
        <f>F161/'Tab.1 '!F13*100</f>
        <v>93.056331562725418</v>
      </c>
      <c r="G198" s="18">
        <f>G161/'Tab.1 '!G13*100</f>
        <v>90.82080390169925</v>
      </c>
      <c r="H198" s="18">
        <f>H161/'Tab.1 '!H13*100</f>
        <v>89.442159187772702</v>
      </c>
      <c r="I198" s="18">
        <f>I161/'Tab.1 '!I13*100</f>
        <v>92.404012579242163</v>
      </c>
      <c r="J198" s="18">
        <f>J161/'Tab.1 '!J13*100</f>
        <v>89.318557341101183</v>
      </c>
      <c r="K198" s="18">
        <f>K161/'Tab.1 '!K13*100</f>
        <v>90.857916034067898</v>
      </c>
      <c r="L198" s="18">
        <f>L161/'Tab.1 '!L13*100</f>
        <v>88.883159691565126</v>
      </c>
      <c r="M198" s="18">
        <f>M161/'Tab.1 '!M13*100</f>
        <v>90.706401399865641</v>
      </c>
      <c r="N198" s="18">
        <f>N161/'Tab.1 '!N13*100</f>
        <v>91.698168086696199</v>
      </c>
      <c r="O198" s="18">
        <f>O161/'Tab.1 '!O13*100</f>
        <v>92.254607181876466</v>
      </c>
      <c r="P198" s="18">
        <f>P161/'Tab.1 '!P13*100</f>
        <v>88.439571965893009</v>
      </c>
      <c r="Q198" s="18">
        <f>Q161/'Tab.1 '!Q13*100</f>
        <v>91.271837667861263</v>
      </c>
      <c r="R198" s="18">
        <f>R161/'Tab.1 '!R13*100</f>
        <v>89.709554474963866</v>
      </c>
      <c r="S198" s="18">
        <f>S161/'Tab.1 '!S13*100</f>
        <v>89.305039379745395</v>
      </c>
      <c r="T198" s="18">
        <f>T161/'Tab.1 '!T13*100</f>
        <v>89.316634060650316</v>
      </c>
      <c r="U198" s="18">
        <f>U161/'Tab.1 '!U13*100</f>
        <v>91.80986373567724</v>
      </c>
      <c r="V198" s="18">
        <f>V161/'Tab.1 '!V13*100</f>
        <v>91.330813123676535</v>
      </c>
      <c r="W198" s="16">
        <v>1997</v>
      </c>
    </row>
    <row r="199" spans="1:23">
      <c r="A199" s="17">
        <v>1998</v>
      </c>
      <c r="B199" s="18">
        <f>B162/'Tab.1 '!B14*100</f>
        <v>89.523883495737081</v>
      </c>
      <c r="C199" s="18">
        <f>C162/'Tab.1 '!C14*100</f>
        <v>86.994760858543188</v>
      </c>
      <c r="D199" s="18">
        <f>D162/'Tab.1 '!D14*100</f>
        <v>89.473790191906772</v>
      </c>
      <c r="E199" s="18">
        <f>E162/'Tab.1 '!E14*100</f>
        <v>91.188393645352775</v>
      </c>
      <c r="F199" s="18">
        <f>F162/'Tab.1 '!F14*100</f>
        <v>93.134287431843816</v>
      </c>
      <c r="G199" s="18">
        <f>G162/'Tab.1 '!G14*100</f>
        <v>90.448385002833149</v>
      </c>
      <c r="H199" s="18">
        <f>H162/'Tab.1 '!H14*100</f>
        <v>89.390579707964719</v>
      </c>
      <c r="I199" s="18">
        <f>I162/'Tab.1 '!I14*100</f>
        <v>92.381964231944053</v>
      </c>
      <c r="J199" s="18">
        <f>J162/'Tab.1 '!J14*100</f>
        <v>89.475544768638215</v>
      </c>
      <c r="K199" s="18">
        <f>K162/'Tab.1 '!K14*100</f>
        <v>90.811843541676652</v>
      </c>
      <c r="L199" s="18">
        <f>L162/'Tab.1 '!L14*100</f>
        <v>88.905892773503609</v>
      </c>
      <c r="M199" s="18">
        <f>M162/'Tab.1 '!M14*100</f>
        <v>90.968012645026718</v>
      </c>
      <c r="N199" s="18">
        <f>N162/'Tab.1 '!N14*100</f>
        <v>91.321967236142086</v>
      </c>
      <c r="O199" s="18">
        <f>O162/'Tab.1 '!O14*100</f>
        <v>92.137350324814975</v>
      </c>
      <c r="P199" s="18">
        <f>P162/'Tab.1 '!P14*100</f>
        <v>88.505730384267125</v>
      </c>
      <c r="Q199" s="18">
        <f>Q162/'Tab.1 '!Q14*100</f>
        <v>91.12048042435859</v>
      </c>
      <c r="R199" s="18">
        <f>R162/'Tab.1 '!R14*100</f>
        <v>89.706493506493516</v>
      </c>
      <c r="S199" s="18">
        <f>S162/'Tab.1 '!S14*100</f>
        <v>89.360842283964374</v>
      </c>
      <c r="T199" s="18">
        <f>T162/'Tab.1 '!T14*100</f>
        <v>89.366366329767871</v>
      </c>
      <c r="U199" s="18">
        <f>U162/'Tab.1 '!U14*100</f>
        <v>91.546249173485776</v>
      </c>
      <c r="V199" s="18">
        <f>V162/'Tab.1 '!V14*100</f>
        <v>91.112688484531901</v>
      </c>
      <c r="W199" s="16">
        <v>1998</v>
      </c>
    </row>
    <row r="200" spans="1:23">
      <c r="A200" s="17">
        <v>1999</v>
      </c>
      <c r="B200" s="18">
        <f>B163/'Tab.1 '!B15*100</f>
        <v>89.771585102045748</v>
      </c>
      <c r="C200" s="18">
        <f>C163/'Tab.1 '!C15*100</f>
        <v>87.179607603519898</v>
      </c>
      <c r="D200" s="18">
        <f>D163/'Tab.1 '!D15*100</f>
        <v>89.5652338202555</v>
      </c>
      <c r="E200" s="18">
        <f>E163/'Tab.1 '!E15*100</f>
        <v>90.585670818281315</v>
      </c>
      <c r="F200" s="18">
        <f>F163/'Tab.1 '!F15*100</f>
        <v>92.817477619071255</v>
      </c>
      <c r="G200" s="18">
        <f>G163/'Tab.1 '!G15*100</f>
        <v>90.3406145692541</v>
      </c>
      <c r="H200" s="18">
        <f>H163/'Tab.1 '!H15*100</f>
        <v>89.616641422987044</v>
      </c>
      <c r="I200" s="18">
        <f>I163/'Tab.1 '!I15*100</f>
        <v>92.240905264639267</v>
      </c>
      <c r="J200" s="18">
        <f>J163/'Tab.1 '!J15*100</f>
        <v>89.717697453266368</v>
      </c>
      <c r="K200" s="18">
        <f>K163/'Tab.1 '!K15*100</f>
        <v>90.929873812853501</v>
      </c>
      <c r="L200" s="18">
        <f>L163/'Tab.1 '!L15*100</f>
        <v>89.043418785551054</v>
      </c>
      <c r="M200" s="18">
        <f>M163/'Tab.1 '!M15*100</f>
        <v>91.302794821523534</v>
      </c>
      <c r="N200" s="18">
        <f>N163/'Tab.1 '!N15*100</f>
        <v>90.953337896563568</v>
      </c>
      <c r="O200" s="18">
        <f>O163/'Tab.1 '!O15*100</f>
        <v>92.044301425215068</v>
      </c>
      <c r="P200" s="18">
        <f>P163/'Tab.1 '!P15*100</f>
        <v>88.614956622315859</v>
      </c>
      <c r="Q200" s="18">
        <f>Q163/'Tab.1 '!Q15*100</f>
        <v>91.011319664870953</v>
      </c>
      <c r="R200" s="18">
        <f>R163/'Tab.1 '!R15*100</f>
        <v>89.799361022364224</v>
      </c>
      <c r="S200" s="18">
        <f>S163/'Tab.1 '!S15*100</f>
        <v>89.53119840378784</v>
      </c>
      <c r="T200" s="18">
        <f>T163/'Tab.1 '!T15*100</f>
        <v>89.532832009745363</v>
      </c>
      <c r="U200" s="18">
        <f>U163/'Tab.1 '!U15*100</f>
        <v>91.258577675908043</v>
      </c>
      <c r="V200" s="18">
        <f>V163/'Tab.1 '!V15*100</f>
        <v>90.906199380376506</v>
      </c>
      <c r="W200" s="16">
        <v>1999</v>
      </c>
    </row>
    <row r="201" spans="1:23">
      <c r="A201" s="17">
        <v>2000</v>
      </c>
      <c r="B201" s="18">
        <f>B164/'Tab.1 '!B16*100</f>
        <v>90.00792936397562</v>
      </c>
      <c r="C201" s="18">
        <f>C164/'Tab.1 '!C16*100</f>
        <v>87.627548473412006</v>
      </c>
      <c r="D201" s="18">
        <f>D164/'Tab.1 '!D16*100</f>
        <v>89.462362403721983</v>
      </c>
      <c r="E201" s="18">
        <f>E164/'Tab.1 '!E16*100</f>
        <v>90.000229394627567</v>
      </c>
      <c r="F201" s="18">
        <f>F164/'Tab.1 '!F16*100</f>
        <v>92.809490013180579</v>
      </c>
      <c r="G201" s="18">
        <f>G164/'Tab.1 '!G16*100</f>
        <v>90.436674377621458</v>
      </c>
      <c r="H201" s="18">
        <f>H164/'Tab.1 '!H16*100</f>
        <v>89.923242774848035</v>
      </c>
      <c r="I201" s="18">
        <f>I164/'Tab.1 '!I16*100</f>
        <v>92.046846734126802</v>
      </c>
      <c r="J201" s="18">
        <f>J164/'Tab.1 '!J16*100</f>
        <v>90.04118116645013</v>
      </c>
      <c r="K201" s="18">
        <f>K164/'Tab.1 '!K16*100</f>
        <v>91.137102189205947</v>
      </c>
      <c r="L201" s="18">
        <f>L164/'Tab.1 '!L16*100</f>
        <v>89.229774937070943</v>
      </c>
      <c r="M201" s="18">
        <f>M164/'Tab.1 '!M16*100</f>
        <v>91.763308352004941</v>
      </c>
      <c r="N201" s="18">
        <f>N164/'Tab.1 '!N16*100</f>
        <v>90.580489384411806</v>
      </c>
      <c r="O201" s="18">
        <f>O164/'Tab.1 '!O16*100</f>
        <v>91.945332430107285</v>
      </c>
      <c r="P201" s="18">
        <f>P164/'Tab.1 '!P16*100</f>
        <v>88.675581542798966</v>
      </c>
      <c r="Q201" s="18">
        <f>Q164/'Tab.1 '!Q16*100</f>
        <v>90.650549926796813</v>
      </c>
      <c r="R201" s="18">
        <f>R164/'Tab.1 '!R16*100</f>
        <v>89.961476886131692</v>
      </c>
      <c r="S201" s="18">
        <f>S164/'Tab.1 '!S16*100</f>
        <v>89.808660624370589</v>
      </c>
      <c r="T201" s="18">
        <f>T164/'Tab.1 '!T16*100</f>
        <v>89.792152849749058</v>
      </c>
      <c r="U201" s="18">
        <f>U164/'Tab.1 '!U16*100</f>
        <v>90.918446705977431</v>
      </c>
      <c r="V201" s="18">
        <f>V164/'Tab.1 '!V16*100</f>
        <v>90.609416013186461</v>
      </c>
      <c r="W201" s="16">
        <v>2000</v>
      </c>
    </row>
    <row r="202" spans="1:23">
      <c r="A202" s="17">
        <v>2001</v>
      </c>
      <c r="B202" s="18">
        <f>B165/'Tab.1 '!B17*100</f>
        <v>89.989611905624983</v>
      </c>
      <c r="C202" s="18">
        <f>C165/'Tab.1 '!C17*100</f>
        <v>87.878916630259383</v>
      </c>
      <c r="D202" s="18">
        <f>D165/'Tab.1 '!D17*100</f>
        <v>89.220185923306801</v>
      </c>
      <c r="E202" s="18">
        <f>E165/'Tab.1 '!E17*100</f>
        <v>89.458957503482324</v>
      </c>
      <c r="F202" s="18">
        <f>F165/'Tab.1 '!F17*100</f>
        <v>92.545672621677937</v>
      </c>
      <c r="G202" s="18">
        <f>G165/'Tab.1 '!G17*100</f>
        <v>90.334236931313356</v>
      </c>
      <c r="H202" s="18">
        <f>H165/'Tab.1 '!H17*100</f>
        <v>89.898741423881631</v>
      </c>
      <c r="I202" s="18">
        <f>I165/'Tab.1 '!I17*100</f>
        <v>91.438103979125202</v>
      </c>
      <c r="J202" s="18">
        <f>J165/'Tab.1 '!J17*100</f>
        <v>89.976114671975765</v>
      </c>
      <c r="K202" s="18">
        <f>K165/'Tab.1 '!K17*100</f>
        <v>91.065264822396045</v>
      </c>
      <c r="L202" s="18">
        <f>L165/'Tab.1 '!L17*100</f>
        <v>89.143596537782472</v>
      </c>
      <c r="M202" s="18">
        <f>M165/'Tab.1 '!M17*100</f>
        <v>92.118958097571095</v>
      </c>
      <c r="N202" s="18">
        <f>N165/'Tab.1 '!N17*100</f>
        <v>90.401515945816712</v>
      </c>
      <c r="O202" s="18">
        <f>O165/'Tab.1 '!O17*100</f>
        <v>91.594241244240948</v>
      </c>
      <c r="P202" s="18">
        <f>P165/'Tab.1 '!P17*100</f>
        <v>88.503781247404049</v>
      </c>
      <c r="Q202" s="18">
        <f>Q165/'Tab.1 '!Q17*100</f>
        <v>90.254325442757406</v>
      </c>
      <c r="R202" s="18">
        <f>R165/'Tab.1 '!R17*100</f>
        <v>89.895898657970648</v>
      </c>
      <c r="S202" s="18">
        <f>S165/'Tab.1 '!S17*100</f>
        <v>89.811031792662462</v>
      </c>
      <c r="T202" s="18">
        <f>T165/'Tab.1 '!T17*100</f>
        <v>89.783225315989981</v>
      </c>
      <c r="U202" s="18">
        <f>U165/'Tab.1 '!U17*100</f>
        <v>90.548506068529576</v>
      </c>
      <c r="V202" s="18">
        <f>V165/'Tab.1 '!V17*100</f>
        <v>90.263982394033377</v>
      </c>
      <c r="W202" s="16">
        <v>2001</v>
      </c>
    </row>
    <row r="203" spans="1:23">
      <c r="A203" s="17">
        <v>2002</v>
      </c>
      <c r="B203" s="18">
        <f>B166/'Tab.1 '!B18*100</f>
        <v>89.931980907566626</v>
      </c>
      <c r="C203" s="18">
        <f>C166/'Tab.1 '!C18*100</f>
        <v>87.910195875666332</v>
      </c>
      <c r="D203" s="18">
        <f>D166/'Tab.1 '!D18*100</f>
        <v>88.889821055742516</v>
      </c>
      <c r="E203" s="18">
        <f>E166/'Tab.1 '!E18*100</f>
        <v>89.230956553752691</v>
      </c>
      <c r="F203" s="18">
        <f>F166/'Tab.1 '!F18*100</f>
        <v>92.217804352444844</v>
      </c>
      <c r="G203" s="18">
        <f>G166/'Tab.1 '!G18*100</f>
        <v>90.109393355486148</v>
      </c>
      <c r="H203" s="18">
        <f>H166/'Tab.1 '!H18*100</f>
        <v>89.815100692550843</v>
      </c>
      <c r="I203" s="18">
        <f>I166/'Tab.1 '!I18*100</f>
        <v>90.843324664797862</v>
      </c>
      <c r="J203" s="18">
        <f>J166/'Tab.1 '!J18*100</f>
        <v>89.834914559522744</v>
      </c>
      <c r="K203" s="18">
        <f>K166/'Tab.1 '!K18*100</f>
        <v>90.940848514837455</v>
      </c>
      <c r="L203" s="18">
        <f>L166/'Tab.1 '!L18*100</f>
        <v>89.050671693260526</v>
      </c>
      <c r="M203" s="18">
        <f>M166/'Tab.1 '!M18*100</f>
        <v>92.000358344060942</v>
      </c>
      <c r="N203" s="18">
        <f>N166/'Tab.1 '!N18*100</f>
        <v>90.066248803129795</v>
      </c>
      <c r="O203" s="18">
        <f>O166/'Tab.1 '!O18*100</f>
        <v>91.154325672688401</v>
      </c>
      <c r="P203" s="18">
        <f>P166/'Tab.1 '!P18*100</f>
        <v>88.360349288031287</v>
      </c>
      <c r="Q203" s="18">
        <f>Q166/'Tab.1 '!Q18*100</f>
        <v>89.999826179660715</v>
      </c>
      <c r="R203" s="18">
        <f>R166/'Tab.1 '!R18*100</f>
        <v>89.761556686999057</v>
      </c>
      <c r="S203" s="18">
        <f>S166/'Tab.1 '!S18*100</f>
        <v>89.726313862901065</v>
      </c>
      <c r="T203" s="18">
        <f>T166/'Tab.1 '!T18*100</f>
        <v>89.687486374144427</v>
      </c>
      <c r="U203" s="18">
        <f>U166/'Tab.1 '!U18*100</f>
        <v>90.19616599902443</v>
      </c>
      <c r="V203" s="18">
        <f>V166/'Tab.1 '!V18*100</f>
        <v>89.916536980570285</v>
      </c>
      <c r="W203" s="16">
        <v>2002</v>
      </c>
    </row>
    <row r="204" spans="1:23">
      <c r="A204" s="17">
        <v>2003</v>
      </c>
      <c r="B204" s="18">
        <f>B167/'Tab.1 '!B19*100</f>
        <v>89.722979495188298</v>
      </c>
      <c r="C204" s="18">
        <f>C167/'Tab.1 '!C19*100</f>
        <v>87.739557555235265</v>
      </c>
      <c r="D204" s="18">
        <f>D167/'Tab.1 '!D19*100</f>
        <v>88.122123878969674</v>
      </c>
      <c r="E204" s="18">
        <f>E167/'Tab.1 '!E19*100</f>
        <v>88.826542536615761</v>
      </c>
      <c r="F204" s="18">
        <f>F167/'Tab.1 '!F19*100</f>
        <v>91.77783155240266</v>
      </c>
      <c r="G204" s="18">
        <f>G167/'Tab.1 '!G19*100</f>
        <v>89.911657520727175</v>
      </c>
      <c r="H204" s="18">
        <f>H167/'Tab.1 '!H19*100</f>
        <v>89.522479688907779</v>
      </c>
      <c r="I204" s="18">
        <f>I167/'Tab.1 '!I19*100</f>
        <v>90.2409626950177</v>
      </c>
      <c r="J204" s="18">
        <f>J167/'Tab.1 '!J19*100</f>
        <v>89.567918721011537</v>
      </c>
      <c r="K204" s="18">
        <f>K167/'Tab.1 '!K19*100</f>
        <v>90.637456157576537</v>
      </c>
      <c r="L204" s="18">
        <f>L167/'Tab.1 '!L19*100</f>
        <v>88.910972635060801</v>
      </c>
      <c r="M204" s="18">
        <f>M167/'Tab.1 '!M19*100</f>
        <v>91.433659839715048</v>
      </c>
      <c r="N204" s="18">
        <f>N167/'Tab.1 '!N19*100</f>
        <v>89.502463914930971</v>
      </c>
      <c r="O204" s="18">
        <f>O167/'Tab.1 '!O19*100</f>
        <v>90.723588543971672</v>
      </c>
      <c r="P204" s="18">
        <f>P167/'Tab.1 '!P19*100</f>
        <v>88.202987906846857</v>
      </c>
      <c r="Q204" s="18">
        <f>Q167/'Tab.1 '!Q19*100</f>
        <v>89.720934093954952</v>
      </c>
      <c r="R204" s="18">
        <f>R167/'Tab.1 '!R19*100</f>
        <v>89.466442439993898</v>
      </c>
      <c r="S204" s="18">
        <f>S167/'Tab.1 '!S19*100</f>
        <v>89.484562936432383</v>
      </c>
      <c r="T204" s="18">
        <f>T167/'Tab.1 '!T19*100</f>
        <v>89.421572555708963</v>
      </c>
      <c r="U204" s="18">
        <f>U167/'Tab.1 '!U19*100</f>
        <v>89.730474443495851</v>
      </c>
      <c r="V204" s="18">
        <f>V167/'Tab.1 '!V19*100</f>
        <v>89.386494472007556</v>
      </c>
      <c r="W204" s="16">
        <v>2003</v>
      </c>
    </row>
    <row r="205" spans="1:23">
      <c r="A205" s="17">
        <v>2004</v>
      </c>
      <c r="B205" s="18">
        <f>B168/'Tab.1 '!B20*100</f>
        <v>89.531477772534856</v>
      </c>
      <c r="C205" s="18">
        <f>C168/'Tab.1 '!C20*100</f>
        <v>87.522559016011186</v>
      </c>
      <c r="D205" s="18">
        <f>D168/'Tab.1 '!D20*100</f>
        <v>87.351864831086957</v>
      </c>
      <c r="E205" s="18">
        <f>E168/'Tab.1 '!E20*100</f>
        <v>88.266484063503157</v>
      </c>
      <c r="F205" s="18">
        <f>F168/'Tab.1 '!F20*100</f>
        <v>90.923406575293825</v>
      </c>
      <c r="G205" s="18">
        <f>G168/'Tab.1 '!G20*100</f>
        <v>89.879925972850344</v>
      </c>
      <c r="H205" s="18">
        <f>H168/'Tab.1 '!H20*100</f>
        <v>89.250708754817225</v>
      </c>
      <c r="I205" s="18">
        <f>I168/'Tab.1 '!I20*100</f>
        <v>89.751967857748738</v>
      </c>
      <c r="J205" s="18">
        <f>J168/'Tab.1 '!J20*100</f>
        <v>89.362786332957384</v>
      </c>
      <c r="K205" s="18">
        <f>K168/'Tab.1 '!K20*100</f>
        <v>90.346706000785261</v>
      </c>
      <c r="L205" s="18">
        <f>L168/'Tab.1 '!L20*100</f>
        <v>88.81623475823136</v>
      </c>
      <c r="M205" s="18">
        <f>M168/'Tab.1 '!M20*100</f>
        <v>91.003669949351206</v>
      </c>
      <c r="N205" s="18">
        <f>N168/'Tab.1 '!N20*100</f>
        <v>88.940855809387529</v>
      </c>
      <c r="O205" s="18">
        <f>O168/'Tab.1 '!O20*100</f>
        <v>90.25730160144991</v>
      </c>
      <c r="P205" s="18">
        <f>P168/'Tab.1 '!P20*100</f>
        <v>88.017923170105206</v>
      </c>
      <c r="Q205" s="18">
        <f>Q168/'Tab.1 '!Q20*100</f>
        <v>89.553649966829653</v>
      </c>
      <c r="R205" s="18">
        <f>R168/'Tab.1 '!R20*100</f>
        <v>89.179578359156736</v>
      </c>
      <c r="S205" s="18">
        <f>S168/'Tab.1 '!S20*100</f>
        <v>89.253262599932143</v>
      </c>
      <c r="T205" s="18">
        <f>T168/'Tab.1 '!T20*100</f>
        <v>89.165183746764171</v>
      </c>
      <c r="U205" s="18">
        <f>U168/'Tab.1 '!U20*100</f>
        <v>89.264520467050019</v>
      </c>
      <c r="V205" s="18">
        <f>V168/'Tab.1 '!V20*100</f>
        <v>88.853928779387886</v>
      </c>
      <c r="W205" s="16">
        <v>2004</v>
      </c>
    </row>
    <row r="206" spans="1:23">
      <c r="A206" s="17">
        <v>2005</v>
      </c>
      <c r="B206" s="18">
        <f>B169/'Tab.1 '!B21*100</f>
        <v>89.33833955267913</v>
      </c>
      <c r="C206" s="18">
        <f>C169/'Tab.1 '!C21*100</f>
        <v>87.36655594194545</v>
      </c>
      <c r="D206" s="18">
        <f>D169/'Tab.1 '!D21*100</f>
        <v>86.622833869810705</v>
      </c>
      <c r="E206" s="18">
        <f>E169/'Tab.1 '!E21*100</f>
        <v>87.364172465237942</v>
      </c>
      <c r="F206" s="18">
        <f>F169/'Tab.1 '!F21*100</f>
        <v>90.157231346714056</v>
      </c>
      <c r="G206" s="18">
        <f>G169/'Tab.1 '!G21*100</f>
        <v>89.884492299170446</v>
      </c>
      <c r="H206" s="18">
        <f>H169/'Tab.1 '!H21*100</f>
        <v>88.993759608237738</v>
      </c>
      <c r="I206" s="18">
        <f>I169/'Tab.1 '!I21*100</f>
        <v>89.070795726041936</v>
      </c>
      <c r="J206" s="18">
        <f>J169/'Tab.1 '!J21*100</f>
        <v>89.037194352419306</v>
      </c>
      <c r="K206" s="18">
        <f>K169/'Tab.1 '!K21*100</f>
        <v>90.027765068070053</v>
      </c>
      <c r="L206" s="18">
        <f>L169/'Tab.1 '!L21*100</f>
        <v>88.589835306593983</v>
      </c>
      <c r="M206" s="18">
        <f>M169/'Tab.1 '!M21*100</f>
        <v>90.719184315183327</v>
      </c>
      <c r="N206" s="18">
        <f>N169/'Tab.1 '!N21*100</f>
        <v>88.247966890712902</v>
      </c>
      <c r="O206" s="18">
        <f>O169/'Tab.1 '!O21*100</f>
        <v>89.731012546989703</v>
      </c>
      <c r="P206" s="18">
        <f>P169/'Tab.1 '!P21*100</f>
        <v>87.762885197562568</v>
      </c>
      <c r="Q206" s="18">
        <f>Q169/'Tab.1 '!Q21*100</f>
        <v>89.284843366184703</v>
      </c>
      <c r="R206" s="18">
        <f>R169/'Tab.1 '!R21*100</f>
        <v>88.858654188495009</v>
      </c>
      <c r="S206" s="18">
        <f>S169/'Tab.1 '!S21*100</f>
        <v>89.005832395298555</v>
      </c>
      <c r="T206" s="18">
        <f>T169/'Tab.1 '!T21*100</f>
        <v>88.895425307756483</v>
      </c>
      <c r="U206" s="18">
        <f>U169/'Tab.1 '!U21*100</f>
        <v>88.639702650777906</v>
      </c>
      <c r="V206" s="18">
        <f>V169/'Tab.1 '!V21*100</f>
        <v>88.203605331452579</v>
      </c>
      <c r="W206" s="16">
        <v>2005</v>
      </c>
    </row>
    <row r="207" spans="1:23">
      <c r="A207" s="17">
        <v>2006</v>
      </c>
      <c r="B207" s="18">
        <f>B170/'Tab.1 '!B22*100</f>
        <v>89.280164679817503</v>
      </c>
      <c r="C207" s="18">
        <f>C170/'Tab.1 '!C22*100</f>
        <v>87.40186535530728</v>
      </c>
      <c r="D207" s="18">
        <f>D170/'Tab.1 '!D22*100</f>
        <v>86.443117233164074</v>
      </c>
      <c r="E207" s="18">
        <f>E170/'Tab.1 '!E22*100</f>
        <v>87.279856779744335</v>
      </c>
      <c r="F207" s="18">
        <f>F170/'Tab.1 '!F22*100</f>
        <v>90.305571358042002</v>
      </c>
      <c r="G207" s="18">
        <f>G170/'Tab.1 '!G22*100</f>
        <v>89.589653251087626</v>
      </c>
      <c r="H207" s="18">
        <f>H170/'Tab.1 '!H22*100</f>
        <v>89.01551918873065</v>
      </c>
      <c r="I207" s="18">
        <f>I170/'Tab.1 '!I22*100</f>
        <v>88.853283376059949</v>
      </c>
      <c r="J207" s="18">
        <f>J170/'Tab.1 '!J22*100</f>
        <v>88.986849495952086</v>
      </c>
      <c r="K207" s="18">
        <f>K170/'Tab.1 '!K22*100</f>
        <v>89.956502559169365</v>
      </c>
      <c r="L207" s="18">
        <f>L170/'Tab.1 '!L22*100</f>
        <v>88.41961016025077</v>
      </c>
      <c r="M207" s="18">
        <f>M170/'Tab.1 '!M22*100</f>
        <v>90.718638927616439</v>
      </c>
      <c r="N207" s="18">
        <f>N170/'Tab.1 '!N22*100</f>
        <v>88.118171609269311</v>
      </c>
      <c r="O207" s="18">
        <f>O170/'Tab.1 '!O22*100</f>
        <v>89.657061008569244</v>
      </c>
      <c r="P207" s="18">
        <f>P170/'Tab.1 '!P22*100</f>
        <v>87.85604336795214</v>
      </c>
      <c r="Q207" s="18">
        <f>Q170/'Tab.1 '!Q22*100</f>
        <v>89.168511249495822</v>
      </c>
      <c r="R207" s="18">
        <f>R170/'Tab.1 '!R22*100</f>
        <v>88.800242375277733</v>
      </c>
      <c r="S207" s="18">
        <f>S170/'Tab.1 '!S22*100</f>
        <v>88.965345456255747</v>
      </c>
      <c r="T207" s="18">
        <f>T170/'Tab.1 '!T22*100</f>
        <v>88.847432116489315</v>
      </c>
      <c r="U207" s="18">
        <f>U170/'Tab.1 '!U22*100</f>
        <v>88.519821160145383</v>
      </c>
      <c r="V207" s="18">
        <f>V170/'Tab.1 '!V22*100</f>
        <v>88.068327718458875</v>
      </c>
      <c r="W207" s="16">
        <v>2006</v>
      </c>
    </row>
    <row r="208" spans="1:23">
      <c r="A208" s="17">
        <v>2007</v>
      </c>
      <c r="B208" s="18">
        <f>B171/'Tab.1 '!B23*100</f>
        <v>89.378350837576249</v>
      </c>
      <c r="C208" s="18">
        <f>C171/'Tab.1 '!C23*100</f>
        <v>87.545283112124437</v>
      </c>
      <c r="D208" s="18">
        <f>D171/'Tab.1 '!D23*100</f>
        <v>86.607457993387243</v>
      </c>
      <c r="E208" s="18">
        <f>E171/'Tab.1 '!E23*100</f>
        <v>87.378833518495185</v>
      </c>
      <c r="F208" s="18">
        <f>F171/'Tab.1 '!F23*100</f>
        <v>90.76164097307101</v>
      </c>
      <c r="G208" s="18">
        <f>G171/'Tab.1 '!G23*100</f>
        <v>89.3895934899747</v>
      </c>
      <c r="H208" s="18">
        <f>H171/'Tab.1 '!H23*100</f>
        <v>89.370903461045401</v>
      </c>
      <c r="I208" s="18">
        <f>I171/'Tab.1 '!I23*100</f>
        <v>88.934522097078187</v>
      </c>
      <c r="J208" s="18">
        <f>J171/'Tab.1 '!J23*100</f>
        <v>89.071500138915923</v>
      </c>
      <c r="K208" s="18">
        <f>K171/'Tab.1 '!K23*100</f>
        <v>89.975385953688786</v>
      </c>
      <c r="L208" s="18">
        <f>L171/'Tab.1 '!L23*100</f>
        <v>88.310760410894673</v>
      </c>
      <c r="M208" s="18">
        <f>M171/'Tab.1 '!M23*100</f>
        <v>91.236921102329021</v>
      </c>
      <c r="N208" s="18">
        <f>N171/'Tab.1 '!N23*100</f>
        <v>88.386616582766933</v>
      </c>
      <c r="O208" s="18">
        <f>O171/'Tab.1 '!O23*100</f>
        <v>89.825734388276828</v>
      </c>
      <c r="P208" s="18">
        <f>P171/'Tab.1 '!P23*100</f>
        <v>87.867581201121325</v>
      </c>
      <c r="Q208" s="18">
        <f>Q171/'Tab.1 '!Q23*100</f>
        <v>89.198797964894212</v>
      </c>
      <c r="R208" s="18">
        <f>R171/'Tab.1 '!R23*100</f>
        <v>88.905439288994842</v>
      </c>
      <c r="S208" s="18">
        <f>S171/'Tab.1 '!S23*100</f>
        <v>89.059609732686624</v>
      </c>
      <c r="T208" s="18">
        <f>T171/'Tab.1 '!T23*100</f>
        <v>88.944560599167559</v>
      </c>
      <c r="U208" s="18">
        <f>U171/'Tab.1 '!U23*100</f>
        <v>88.67284871802697</v>
      </c>
      <c r="V208" s="18">
        <f>V171/'Tab.1 '!V23*100</f>
        <v>88.222378669611771</v>
      </c>
      <c r="W208" s="16">
        <v>2007</v>
      </c>
    </row>
    <row r="209" spans="1:23">
      <c r="A209" s="17">
        <v>2008</v>
      </c>
      <c r="B209" s="18">
        <f>B172/'Tab.1 '!B24*100</f>
        <v>89.526806657181695</v>
      </c>
      <c r="C209" s="18">
        <f>C172/'Tab.1 '!C24*100</f>
        <v>87.655644665978144</v>
      </c>
      <c r="D209" s="18">
        <f>D172/'Tab.1 '!D24*100</f>
        <v>86.667830571786581</v>
      </c>
      <c r="E209" s="18">
        <f>E172/'Tab.1 '!E24*100</f>
        <v>87.158801932076386</v>
      </c>
      <c r="F209" s="18">
        <f>F172/'Tab.1 '!F24*100</f>
        <v>91.425849243284844</v>
      </c>
      <c r="G209" s="18">
        <f>G172/'Tab.1 '!G24*100</f>
        <v>89.604200683458686</v>
      </c>
      <c r="H209" s="18">
        <f>H172/'Tab.1 '!H24*100</f>
        <v>89.668442387802187</v>
      </c>
      <c r="I209" s="18">
        <f>I172/'Tab.1 '!I24*100</f>
        <v>88.937345757609293</v>
      </c>
      <c r="J209" s="18">
        <f>J172/'Tab.1 '!J24*100</f>
        <v>89.280535060648063</v>
      </c>
      <c r="K209" s="18">
        <f>K172/'Tab.1 '!K24*100</f>
        <v>90.06495411258561</v>
      </c>
      <c r="L209" s="18">
        <f>L172/'Tab.1 '!L24*100</f>
        <v>88.260317190659933</v>
      </c>
      <c r="M209" s="18">
        <f>M172/'Tab.1 '!M24*100</f>
        <v>91.579006019524556</v>
      </c>
      <c r="N209" s="18">
        <f>N172/'Tab.1 '!N24*100</f>
        <v>88.598221340653794</v>
      </c>
      <c r="O209" s="18">
        <f>O172/'Tab.1 '!O24*100</f>
        <v>90.18149542733515</v>
      </c>
      <c r="P209" s="18">
        <f>P172/'Tab.1 '!P24*100</f>
        <v>87.790522173797086</v>
      </c>
      <c r="Q209" s="18">
        <f>Q172/'Tab.1 '!Q24*100</f>
        <v>89.333269295422895</v>
      </c>
      <c r="R209" s="18">
        <f>R172/'Tab.1 '!R24*100</f>
        <v>89.035764118381422</v>
      </c>
      <c r="S209" s="18">
        <f>S172/'Tab.1 '!S24*100</f>
        <v>89.196105552921779</v>
      </c>
      <c r="T209" s="18">
        <f>T172/'Tab.1 '!T24*100</f>
        <v>89.076959669596036</v>
      </c>
      <c r="U209" s="18">
        <f>U172/'Tab.1 '!U24*100</f>
        <v>88.789095762059247</v>
      </c>
      <c r="V209" s="18">
        <f>V172/'Tab.1 '!V24*100</f>
        <v>88.322258336198274</v>
      </c>
      <c r="W209" s="16">
        <v>2008</v>
      </c>
    </row>
    <row r="210" spans="1:23">
      <c r="A210" s="17">
        <v>2009</v>
      </c>
      <c r="B210" s="18">
        <f>B173/'Tab.1 '!B25*100</f>
        <v>89.527789125448237</v>
      </c>
      <c r="C210" s="18">
        <f>C173/'Tab.1 '!C25*100</f>
        <v>87.704620937984103</v>
      </c>
      <c r="D210" s="18">
        <f>D173/'Tab.1 '!D25*100</f>
        <v>86.373924421117266</v>
      </c>
      <c r="E210" s="18">
        <f>E173/'Tab.1 '!E25*100</f>
        <v>86.996043869483913</v>
      </c>
      <c r="F210" s="18">
        <f>F173/'Tab.1 '!F25*100</f>
        <v>91.504131744175766</v>
      </c>
      <c r="G210" s="18">
        <f>G173/'Tab.1 '!G25*100</f>
        <v>89.614152009249452</v>
      </c>
      <c r="H210" s="18">
        <f>H173/'Tab.1 '!H25*100</f>
        <v>89.368083311654019</v>
      </c>
      <c r="I210" s="18">
        <f>I173/'Tab.1 '!I25*100</f>
        <v>88.744411710989198</v>
      </c>
      <c r="J210" s="18">
        <f>J173/'Tab.1 '!J25*100</f>
        <v>89.320297511019803</v>
      </c>
      <c r="K210" s="18">
        <f>K173/'Tab.1 '!K25*100</f>
        <v>90.133678304701291</v>
      </c>
      <c r="L210" s="18">
        <f>L173/'Tab.1 '!L25*100</f>
        <v>88.418626080458765</v>
      </c>
      <c r="M210" s="18">
        <f>M173/'Tab.1 '!M25*100</f>
        <v>91.407262355138158</v>
      </c>
      <c r="N210" s="18">
        <f>N173/'Tab.1 '!N25*100</f>
        <v>88.441167461110112</v>
      </c>
      <c r="O210" s="18">
        <f>O173/'Tab.1 '!O25*100</f>
        <v>90.478427680081879</v>
      </c>
      <c r="P210" s="18">
        <f>P173/'Tab.1 '!P25*100</f>
        <v>87.908086484282151</v>
      </c>
      <c r="Q210" s="18">
        <f>Q173/'Tab.1 '!Q25*100</f>
        <v>88.949772130387757</v>
      </c>
      <c r="R210" s="18">
        <f>R173/'Tab.1 '!R25*100</f>
        <v>89.015475637483803</v>
      </c>
      <c r="S210" s="18">
        <f>S173/'Tab.1 '!S25*100</f>
        <v>89.210319839131486</v>
      </c>
      <c r="T210" s="18">
        <f>T173/'Tab.1 '!T25*100</f>
        <v>89.074585342220303</v>
      </c>
      <c r="U210" s="18">
        <f>U173/'Tab.1 '!U25*100</f>
        <v>88.66108760849815</v>
      </c>
      <c r="V210" s="18">
        <f>V173/'Tab.1 '!V25*100</f>
        <v>88.151178075266628</v>
      </c>
      <c r="W210" s="16">
        <v>2009</v>
      </c>
    </row>
    <row r="211" spans="1:23">
      <c r="A211" s="17">
        <v>2010</v>
      </c>
      <c r="B211" s="18">
        <f>B174/'Tab.1 '!B26*100</f>
        <v>89.590232028178491</v>
      </c>
      <c r="C211" s="18">
        <f>C174/'Tab.1 '!C26*100</f>
        <v>87.788796579552795</v>
      </c>
      <c r="D211" s="18">
        <f>D174/'Tab.1 '!D26*100</f>
        <v>86.269385023193394</v>
      </c>
      <c r="E211" s="18">
        <f>E174/'Tab.1 '!E26*100</f>
        <v>87.079409921294499</v>
      </c>
      <c r="F211" s="18">
        <f>F174/'Tab.1 '!F26*100</f>
        <v>91.395705220141849</v>
      </c>
      <c r="G211" s="18">
        <f>G174/'Tab.1 '!G26*100</f>
        <v>89.320641191800092</v>
      </c>
      <c r="H211" s="18">
        <f>H174/'Tab.1 '!H26*100</f>
        <v>89.2559311115361</v>
      </c>
      <c r="I211" s="18">
        <f>I174/'Tab.1 '!I26*100</f>
        <v>88.715530428999003</v>
      </c>
      <c r="J211" s="18">
        <f>J174/'Tab.1 '!J26*100</f>
        <v>89.324470377034046</v>
      </c>
      <c r="K211" s="18">
        <f>K174/'Tab.1 '!K26*100</f>
        <v>90.113694057355872</v>
      </c>
      <c r="L211" s="18">
        <f>L174/'Tab.1 '!L26*100</f>
        <v>88.576359056522222</v>
      </c>
      <c r="M211" s="18">
        <f>M174/'Tab.1 '!M26*100</f>
        <v>91.452148002518925</v>
      </c>
      <c r="N211" s="18">
        <f>N174/'Tab.1 '!N26*100</f>
        <v>88.366196953967886</v>
      </c>
      <c r="O211" s="18">
        <f>O174/'Tab.1 '!O26*100</f>
        <v>90.561495474422372</v>
      </c>
      <c r="P211" s="18">
        <f>P174/'Tab.1 '!P26*100</f>
        <v>87.784801202051739</v>
      </c>
      <c r="Q211" s="18">
        <f>Q174/'Tab.1 '!Q26*100</f>
        <v>88.687306537129558</v>
      </c>
      <c r="R211" s="18">
        <f>R174/'Tab.1 '!R26*100</f>
        <v>89.007031801260354</v>
      </c>
      <c r="S211" s="18">
        <f>S174/'Tab.1 '!S26*100</f>
        <v>89.214344562253899</v>
      </c>
      <c r="T211" s="18">
        <f>T174/'Tab.1 '!T26*100</f>
        <v>89.072463997668748</v>
      </c>
      <c r="U211" s="18">
        <f>U174/'Tab.1 '!U26*100</f>
        <v>88.614324486445341</v>
      </c>
      <c r="V211" s="18">
        <f>V174/'Tab.1 '!V26*100</f>
        <v>88.088368106351282</v>
      </c>
      <c r="W211" s="16">
        <v>2010</v>
      </c>
    </row>
    <row r="212" spans="1:23">
      <c r="A212" s="17">
        <v>2011</v>
      </c>
      <c r="B212" s="18">
        <f>B175/'Tab.1 '!B27*100</f>
        <v>89.710635929065575</v>
      </c>
      <c r="C212" s="18">
        <f>C175/'Tab.1 '!C27*100</f>
        <v>87.951980847953109</v>
      </c>
      <c r="D212" s="18">
        <f>D175/'Tab.1 '!D27*100</f>
        <v>86.437638259155179</v>
      </c>
      <c r="E212" s="18">
        <f>E175/'Tab.1 '!E27*100</f>
        <v>87.275859325417755</v>
      </c>
      <c r="F212" s="18">
        <f>F175/'Tab.1 '!F27*100</f>
        <v>91.430544115509477</v>
      </c>
      <c r="G212" s="18">
        <f>G175/'Tab.1 '!G27*100</f>
        <v>89.147915834846714</v>
      </c>
      <c r="H212" s="18">
        <f>H175/'Tab.1 '!H27*100</f>
        <v>89.40751316640862</v>
      </c>
      <c r="I212" s="18">
        <f>I175/'Tab.1 '!I27*100</f>
        <v>89.149945029373896</v>
      </c>
      <c r="J212" s="18">
        <f>J175/'Tab.1 '!J27*100</f>
        <v>89.354017482035133</v>
      </c>
      <c r="K212" s="18">
        <f>K175/'Tab.1 '!K27*100</f>
        <v>90.175260705919854</v>
      </c>
      <c r="L212" s="18">
        <f>L175/'Tab.1 '!L27*100</f>
        <v>88.728146456648005</v>
      </c>
      <c r="M212" s="18">
        <f>M175/'Tab.1 '!M27*100</f>
        <v>91.671812801048873</v>
      </c>
      <c r="N212" s="18">
        <f>N175/'Tab.1 '!N27*100</f>
        <v>88.376034192493663</v>
      </c>
      <c r="O212" s="18">
        <f>O175/'Tab.1 '!O27*100</f>
        <v>90.569631171804858</v>
      </c>
      <c r="P212" s="18">
        <f>P175/'Tab.1 '!P27*100</f>
        <v>87.665628240389296</v>
      </c>
      <c r="Q212" s="18">
        <f>Q175/'Tab.1 '!Q27*100</f>
        <v>88.666458088110446</v>
      </c>
      <c r="R212" s="18">
        <f>R175/'Tab.1 '!R27*100</f>
        <v>89.10031272552321</v>
      </c>
      <c r="S212" s="18">
        <f>S175/'Tab.1 '!S27*100</f>
        <v>89.302614926352348</v>
      </c>
      <c r="T212" s="18">
        <f>T175/'Tab.1 '!T27*100</f>
        <v>89.16522972580384</v>
      </c>
      <c r="U212" s="18">
        <f>U175/'Tab.1 '!U27*100</f>
        <v>88.704799388777218</v>
      </c>
      <c r="V212" s="18">
        <f>V175/'Tab.1 '!V27*100</f>
        <v>88.192188926456026</v>
      </c>
      <c r="W212" s="16">
        <v>2011</v>
      </c>
    </row>
    <row r="213" spans="1:23">
      <c r="A213" s="17">
        <v>2012</v>
      </c>
      <c r="B213" s="18">
        <f>B176/'Tab.1 '!B28*100</f>
        <v>89.814634740416636</v>
      </c>
      <c r="C213" s="18">
        <f>C176/'Tab.1 '!C28*100</f>
        <v>88.191712897531914</v>
      </c>
      <c r="D213" s="18">
        <f>D176/'Tab.1 '!D28*100</f>
        <v>86.703895682606841</v>
      </c>
      <c r="E213" s="18">
        <f>E176/'Tab.1 '!E28*100</f>
        <v>87.419520370944653</v>
      </c>
      <c r="F213" s="18">
        <f>F176/'Tab.1 '!F28*100</f>
        <v>91.528997068931389</v>
      </c>
      <c r="G213" s="18">
        <f>G176/'Tab.1 '!G28*100</f>
        <v>89.392909113736124</v>
      </c>
      <c r="H213" s="18">
        <f>H176/'Tab.1 '!H28*100</f>
        <v>89.535027650781615</v>
      </c>
      <c r="I213" s="18">
        <f>I176/'Tab.1 '!I28*100</f>
        <v>89.831664035708457</v>
      </c>
      <c r="J213" s="18">
        <f>J176/'Tab.1 '!J28*100</f>
        <v>89.331986753024779</v>
      </c>
      <c r="K213" s="18">
        <f>K176/'Tab.1 '!K28*100</f>
        <v>90.297234188926652</v>
      </c>
      <c r="L213" s="18">
        <f>L176/'Tab.1 '!L28*100</f>
        <v>88.930942594721074</v>
      </c>
      <c r="M213" s="18">
        <f>M176/'Tab.1 '!M28*100</f>
        <v>91.778459506992149</v>
      </c>
      <c r="N213" s="18">
        <f>N176/'Tab.1 '!N28*100</f>
        <v>88.421178694099297</v>
      </c>
      <c r="O213" s="18">
        <f>O176/'Tab.1 '!O28*100</f>
        <v>90.626443716600591</v>
      </c>
      <c r="P213" s="18">
        <f>P176/'Tab.1 '!P28*100</f>
        <v>87.687869028448745</v>
      </c>
      <c r="Q213" s="18">
        <f>Q176/'Tab.1 '!Q28*100</f>
        <v>88.738944000732133</v>
      </c>
      <c r="R213" s="18">
        <f>R176/'Tab.1 '!R28*100</f>
        <v>89.238083917746323</v>
      </c>
      <c r="S213" s="18">
        <f>S176/'Tab.1 '!S28*100</f>
        <v>89.432865966107926</v>
      </c>
      <c r="T213" s="18">
        <f>T176/'Tab.1 '!T28*100</f>
        <v>89.300850375540293</v>
      </c>
      <c r="U213" s="18">
        <f>U176/'Tab.1 '!U28*100</f>
        <v>88.851045561061113</v>
      </c>
      <c r="V213" s="18">
        <f>V176/'Tab.1 '!V28*100</f>
        <v>88.357712512067323</v>
      </c>
      <c r="W213" s="16">
        <v>2012</v>
      </c>
    </row>
    <row r="214" spans="1:23">
      <c r="A214" s="17">
        <v>2013</v>
      </c>
      <c r="B214" s="18">
        <f>B177/'Tab.1 '!B29*100</f>
        <v>89.859887341849188</v>
      </c>
      <c r="C214" s="18">
        <f>C177/'Tab.1 '!C29*100</f>
        <v>88.41866978427835</v>
      </c>
      <c r="D214" s="18">
        <f>D177/'Tab.1 '!D29*100</f>
        <v>86.892806661009729</v>
      </c>
      <c r="E214" s="18">
        <f>E177/'Tab.1 '!E29*100</f>
        <v>87.700423540025554</v>
      </c>
      <c r="F214" s="18">
        <f>F177/'Tab.1 '!F29*100</f>
        <v>91.720573207538209</v>
      </c>
      <c r="G214" s="18">
        <f>G177/'Tab.1 '!G29*100</f>
        <v>89.65284266632942</v>
      </c>
      <c r="H214" s="18">
        <f>H177/'Tab.1 '!H29*100</f>
        <v>89.652550046497964</v>
      </c>
      <c r="I214" s="18">
        <f>I177/'Tab.1 '!I29*100</f>
        <v>90.069603544642632</v>
      </c>
      <c r="J214" s="18">
        <f>J177/'Tab.1 '!J29*100</f>
        <v>89.53281712221181</v>
      </c>
      <c r="K214" s="18">
        <f>K177/'Tab.1 '!K29*100</f>
        <v>90.318801362600936</v>
      </c>
      <c r="L214" s="18">
        <f>L177/'Tab.1 '!L29*100</f>
        <v>89.123839538672158</v>
      </c>
      <c r="M214" s="18">
        <f>M177/'Tab.1 '!M29*100</f>
        <v>92.031974603903137</v>
      </c>
      <c r="N214" s="18">
        <f>N177/'Tab.1 '!N29*100</f>
        <v>88.576830367729528</v>
      </c>
      <c r="O214" s="18">
        <f>O177/'Tab.1 '!O29*100</f>
        <v>90.780751459168059</v>
      </c>
      <c r="P214" s="18">
        <f>P177/'Tab.1 '!P29*100</f>
        <v>87.905252641314206</v>
      </c>
      <c r="Q214" s="18">
        <f>Q177/'Tab.1 '!Q29*100</f>
        <v>89.054561869082576</v>
      </c>
      <c r="R214" s="18">
        <f>R177/'Tab.1 '!R29*100</f>
        <v>89.378923026098462</v>
      </c>
      <c r="S214" s="18">
        <f>S177/'Tab.1 '!S29*100</f>
        <v>89.559506672722407</v>
      </c>
      <c r="T214" s="18">
        <f>T177/'Tab.1 '!T29*100</f>
        <v>89.429187143714429</v>
      </c>
      <c r="U214" s="18">
        <f>U177/'Tab.1 '!U29*100</f>
        <v>89.066161520619119</v>
      </c>
      <c r="V214" s="18">
        <f>V177/'Tab.1 '!V29*100</f>
        <v>88.559385162583027</v>
      </c>
      <c r="W214" s="16">
        <v>2013</v>
      </c>
    </row>
    <row r="215" spans="1:23">
      <c r="A215" s="17">
        <v>2014</v>
      </c>
      <c r="B215" s="18">
        <f>B178/'Tab.1 '!B30*100</f>
        <v>89.928626483607971</v>
      </c>
      <c r="C215" s="18">
        <f>C178/'Tab.1 '!C30*100</f>
        <v>88.738356405010734</v>
      </c>
      <c r="D215" s="18">
        <f>D178/'Tab.1 '!D30*100</f>
        <v>87.124267371214899</v>
      </c>
      <c r="E215" s="18">
        <f>E178/'Tab.1 '!E30*100</f>
        <v>87.899640597102064</v>
      </c>
      <c r="F215" s="18">
        <f>F178/'Tab.1 '!F30*100</f>
        <v>92.054098345126789</v>
      </c>
      <c r="G215" s="18">
        <f>G178/'Tab.1 '!G30*100</f>
        <v>89.933909884620945</v>
      </c>
      <c r="H215" s="18">
        <f>H178/'Tab.1 '!H30*100</f>
        <v>89.915040482491378</v>
      </c>
      <c r="I215" s="18">
        <f>I178/'Tab.1 '!I30*100</f>
        <v>89.672997602954197</v>
      </c>
      <c r="J215" s="18">
        <f>J178/'Tab.1 '!J30*100</f>
        <v>89.957409360943288</v>
      </c>
      <c r="K215" s="18">
        <f>K178/'Tab.1 '!K30*100</f>
        <v>90.309366055386903</v>
      </c>
      <c r="L215" s="18">
        <f>L178/'Tab.1 '!L30*100</f>
        <v>89.257582830418784</v>
      </c>
      <c r="M215" s="18">
        <f>M178/'Tab.1 '!M30*100</f>
        <v>92.318967876258441</v>
      </c>
      <c r="N215" s="18">
        <f>N178/'Tab.1 '!N30*100</f>
        <v>88.905088016274476</v>
      </c>
      <c r="O215" s="18">
        <f>O178/'Tab.1 '!O30*100</f>
        <v>90.728821693786557</v>
      </c>
      <c r="P215" s="18">
        <f>P178/'Tab.1 '!P30*100</f>
        <v>88.110370690856072</v>
      </c>
      <c r="Q215" s="18">
        <f>Q178/'Tab.1 '!Q30*100</f>
        <v>89.33205882975183</v>
      </c>
      <c r="R215" s="18">
        <f>R178/'Tab.1 '!R30*100</f>
        <v>89.554682383759015</v>
      </c>
      <c r="S215" s="18">
        <f>S178/'Tab.1 '!S30*100</f>
        <v>89.739440820239452</v>
      </c>
      <c r="T215" s="18">
        <f>T178/'Tab.1 '!T30*100</f>
        <v>89.610515245694216</v>
      </c>
      <c r="U215" s="18">
        <f>U178/'Tab.1 '!U30*100</f>
        <v>89.204069109757953</v>
      </c>
      <c r="V215" s="18">
        <f>V178/'Tab.1 '!V30*100</f>
        <v>88.712407878459715</v>
      </c>
      <c r="W215" s="16">
        <v>2014</v>
      </c>
    </row>
    <row r="216" spans="1:23">
      <c r="A216" s="17">
        <v>2015</v>
      </c>
      <c r="B216" s="18">
        <f>B179/'Tab.1 '!B31*100</f>
        <v>90.193793460157394</v>
      </c>
      <c r="C216" s="18">
        <f>C179/'Tab.1 '!C31*100</f>
        <v>89.034267972683651</v>
      </c>
      <c r="D216" s="18">
        <f>D179/'Tab.1 '!D31*100</f>
        <v>87.322724918180739</v>
      </c>
      <c r="E216" s="18">
        <f>E179/'Tab.1 '!E31*100</f>
        <v>87.742053225210327</v>
      </c>
      <c r="F216" s="18">
        <f>F179/'Tab.1 '!F31*100</f>
        <v>92.38359492617812</v>
      </c>
      <c r="G216" s="18">
        <f>G179/'Tab.1 '!G31*100</f>
        <v>90.159347294630493</v>
      </c>
      <c r="H216" s="18">
        <f>H179/'Tab.1 '!H31*100</f>
        <v>90.202686021454539</v>
      </c>
      <c r="I216" s="18">
        <f>I179/'Tab.1 '!I31*100</f>
        <v>89.641901905647742</v>
      </c>
      <c r="J216" s="18">
        <f>J179/'Tab.1 '!J31*100</f>
        <v>90.29951047825287</v>
      </c>
      <c r="K216" s="18">
        <f>K179/'Tab.1 '!K31*100</f>
        <v>90.443453523809779</v>
      </c>
      <c r="L216" s="18">
        <f>L179/'Tab.1 '!L31*100</f>
        <v>89.409867016620268</v>
      </c>
      <c r="M216" s="18">
        <f>M179/'Tab.1 '!M31*100</f>
        <v>92.287667831700375</v>
      </c>
      <c r="N216" s="18">
        <f>N179/'Tab.1 '!N31*100</f>
        <v>89.179973569462149</v>
      </c>
      <c r="O216" s="18">
        <f>O179/'Tab.1 '!O31*100</f>
        <v>90.786536613050515</v>
      </c>
      <c r="P216" s="18">
        <f>P179/'Tab.1 '!P31*100</f>
        <v>88.349596065701093</v>
      </c>
      <c r="Q216" s="18">
        <f>Q179/'Tab.1 '!Q31*100</f>
        <v>89.453468070472454</v>
      </c>
      <c r="R216" s="18">
        <f>R179/'Tab.1 '!R31*100</f>
        <v>89.76748498968405</v>
      </c>
      <c r="S216" s="18">
        <f>S179/'Tab.1 '!S31*100</f>
        <v>89.974003792896198</v>
      </c>
      <c r="T216" s="18">
        <f>T179/'Tab.1 '!T31*100</f>
        <v>89.841885321853368</v>
      </c>
      <c r="U216" s="18">
        <f>U179/'Tab.1 '!U31*100</f>
        <v>89.295037607411103</v>
      </c>
      <c r="V216" s="18">
        <f>V179/'Tab.1 '!V31*100</f>
        <v>88.82094572075178</v>
      </c>
      <c r="W216" s="16">
        <v>2015</v>
      </c>
    </row>
    <row r="217" spans="1:23">
      <c r="A217" s="17">
        <v>2016</v>
      </c>
      <c r="B217" s="18">
        <f>B180/'Tab.1 '!B32*100</f>
        <v>90.504811461273121</v>
      </c>
      <c r="C217" s="18">
        <f>C180/'Tab.1 '!C32*100</f>
        <v>89.301346843441692</v>
      </c>
      <c r="D217" s="18">
        <f>D180/'Tab.1 '!D32*100</f>
        <v>87.611204654260334</v>
      </c>
      <c r="E217" s="18">
        <f>E180/'Tab.1 '!E32*100</f>
        <v>87.701095773497087</v>
      </c>
      <c r="F217" s="18">
        <f>F180/'Tab.1 '!F32*100</f>
        <v>92.756163512752394</v>
      </c>
      <c r="G217" s="18">
        <f>G180/'Tab.1 '!G32*100</f>
        <v>90.275370722288201</v>
      </c>
      <c r="H217" s="18">
        <f>H180/'Tab.1 '!H32*100</f>
        <v>90.432098765432087</v>
      </c>
      <c r="I217" s="18">
        <f>I180/'Tab.1 '!I32*100</f>
        <v>89.918633612772098</v>
      </c>
      <c r="J217" s="18">
        <f>J180/'Tab.1 '!J32*100</f>
        <v>90.584750399995656</v>
      </c>
      <c r="K217" s="18">
        <f>K180/'Tab.1 '!K32*100</f>
        <v>90.705999053040443</v>
      </c>
      <c r="L217" s="18">
        <f>L180/'Tab.1 '!L32*100</f>
        <v>89.582033499561959</v>
      </c>
      <c r="M217" s="18">
        <f>M180/'Tab.1 '!M32*100</f>
        <v>91.978486289262989</v>
      </c>
      <c r="N217" s="18">
        <f>N180/'Tab.1 '!N32*100</f>
        <v>89.431022789703889</v>
      </c>
      <c r="O217" s="18">
        <f>O180/'Tab.1 '!O32*100</f>
        <v>91.048078917556197</v>
      </c>
      <c r="P217" s="18">
        <f>P180/'Tab.1 '!P32*100</f>
        <v>88.704754382216606</v>
      </c>
      <c r="Q217" s="18">
        <f>Q180/'Tab.1 '!Q32*100</f>
        <v>89.845599084007006</v>
      </c>
      <c r="R217" s="18">
        <f>R180/'Tab.1 '!R32*100</f>
        <v>90.01968594057594</v>
      </c>
      <c r="S217" s="18">
        <f>S180/'Tab.1 '!S32*100</f>
        <v>90.23051602368777</v>
      </c>
      <c r="T217" s="18">
        <f>T180/'Tab.1 '!T32*100</f>
        <v>90.098088655483124</v>
      </c>
      <c r="U217" s="18">
        <f>U180/'Tab.1 '!U32*100</f>
        <v>89.518332368794034</v>
      </c>
      <c r="V217" s="18">
        <f>V180/'Tab.1 '!V32*100</f>
        <v>89.052397080976903</v>
      </c>
      <c r="W217" s="16">
        <v>2016</v>
      </c>
    </row>
    <row r="218" spans="1:23">
      <c r="A218" s="17">
        <v>2017</v>
      </c>
      <c r="B218" s="18">
        <f>B181/'Tab.1 '!B33*100</f>
        <v>90.77857052823839</v>
      </c>
      <c r="C218" s="18">
        <f>C181/'Tab.1 '!C33*100</f>
        <v>89.623267645166962</v>
      </c>
      <c r="D218" s="18">
        <f>D181/'Tab.1 '!D33*100</f>
        <v>87.846366471390468</v>
      </c>
      <c r="E218" s="18">
        <f>E181/'Tab.1 '!E33*100</f>
        <v>88.054243280899243</v>
      </c>
      <c r="F218" s="18">
        <f>F181/'Tab.1 '!F33*100</f>
        <v>93.002932347384643</v>
      </c>
      <c r="G218" s="18">
        <f>G181/'Tab.1 '!G33*100</f>
        <v>90.390240728072655</v>
      </c>
      <c r="H218" s="18">
        <f>H181/'Tab.1 '!H33*100</f>
        <v>90.685629232447411</v>
      </c>
      <c r="I218" s="18">
        <f>I181/'Tab.1 '!I33*100</f>
        <v>90.087570047404441</v>
      </c>
      <c r="J218" s="18">
        <f>J181/'Tab.1 '!J33*100</f>
        <v>90.823737474422927</v>
      </c>
      <c r="K218" s="18">
        <f>K181/'Tab.1 '!K33*100</f>
        <v>91.018450572725712</v>
      </c>
      <c r="L218" s="18">
        <f>L181/'Tab.1 '!L33*100</f>
        <v>89.887084332263683</v>
      </c>
      <c r="M218" s="18">
        <f>M181/'Tab.1 '!M33*100</f>
        <v>92.02942081984817</v>
      </c>
      <c r="N218" s="18">
        <f>N181/'Tab.1 '!N33*100</f>
        <v>89.728935552519388</v>
      </c>
      <c r="O218" s="18">
        <f>O181/'Tab.1 '!O33*100</f>
        <v>91.39767742756122</v>
      </c>
      <c r="P218" s="18">
        <f>P181/'Tab.1 '!P33*100</f>
        <v>89.121244770750565</v>
      </c>
      <c r="Q218" s="18">
        <f>Q181/'Tab.1 '!Q33*100</f>
        <v>90.321400069171858</v>
      </c>
      <c r="R218" s="18">
        <f>R181/'Tab.1 '!R33*100</f>
        <v>90.307067058026618</v>
      </c>
      <c r="S218" s="18">
        <f>S181/'Tab.1 '!S33*100</f>
        <v>90.515687427865686</v>
      </c>
      <c r="T218" s="18">
        <f>T181/'Tab.1 '!T33*100</f>
        <v>90.378543448179713</v>
      </c>
      <c r="U218" s="18">
        <f>U181/'Tab.1 '!U33*100</f>
        <v>89.847031873004966</v>
      </c>
      <c r="V218" s="18">
        <f>V181/'Tab.1 '!V33*100</f>
        <v>89.349860514060268</v>
      </c>
      <c r="W218" s="16">
        <v>2017</v>
      </c>
    </row>
    <row r="219" spans="1:23">
      <c r="A219" s="17">
        <v>2018</v>
      </c>
      <c r="B219" s="18">
        <f>B182/'Tab.1 '!B34*100</f>
        <v>91.025622092593963</v>
      </c>
      <c r="C219" s="18">
        <f>C182/'Tab.1 '!C34*100</f>
        <v>89.912537876949798</v>
      </c>
      <c r="D219" s="18">
        <f>D182/'Tab.1 '!D34*100</f>
        <v>88.029826927488301</v>
      </c>
      <c r="E219" s="18">
        <f>E182/'Tab.1 '!E34*100</f>
        <v>88.338791892327137</v>
      </c>
      <c r="F219" s="18">
        <f>F182/'Tab.1 '!F34*100</f>
        <v>93.15860841074965</v>
      </c>
      <c r="G219" s="18">
        <f>G182/'Tab.1 '!G34*100</f>
        <v>90.739447878708759</v>
      </c>
      <c r="H219" s="18">
        <f>H182/'Tab.1 '!H34*100</f>
        <v>90.981625692266618</v>
      </c>
      <c r="I219" s="18">
        <f>I182/'Tab.1 '!I34*100</f>
        <v>90.309625992276835</v>
      </c>
      <c r="J219" s="18">
        <f>J182/'Tab.1 '!J34*100</f>
        <v>90.986009359289497</v>
      </c>
      <c r="K219" s="18">
        <f>K182/'Tab.1 '!K34*100</f>
        <v>91.337535003759314</v>
      </c>
      <c r="L219" s="18">
        <f>L182/'Tab.1 '!L34*100</f>
        <v>90.232963478376931</v>
      </c>
      <c r="M219" s="18">
        <f>M182/'Tab.1 '!M34*100</f>
        <v>92.231907228143825</v>
      </c>
      <c r="N219" s="18">
        <f>N182/'Tab.1 '!N34*100</f>
        <v>90.082865907673977</v>
      </c>
      <c r="O219" s="18">
        <f>O182/'Tab.1 '!O34*100</f>
        <v>91.590755668506532</v>
      </c>
      <c r="P219" s="18">
        <f>P182/'Tab.1 '!P34*100</f>
        <v>89.337821884350177</v>
      </c>
      <c r="Q219" s="18">
        <f>Q182/'Tab.1 '!Q34*100</f>
        <v>90.549680551639767</v>
      </c>
      <c r="R219" s="18">
        <f>R182/'Tab.1 '!R34*100</f>
        <v>90.576674539863646</v>
      </c>
      <c r="S219" s="18">
        <f>S182/'Tab.1 '!S34*100</f>
        <v>90.790776273456387</v>
      </c>
      <c r="T219" s="18">
        <f>T182/'Tab.1 '!T34*100</f>
        <v>90.64715437034873</v>
      </c>
      <c r="U219" s="18">
        <f>U182/'Tab.1 '!U34*100</f>
        <v>90.119413494041851</v>
      </c>
      <c r="V219" s="18">
        <f>V182/'Tab.1 '!V34*100</f>
        <v>89.592145701028272</v>
      </c>
      <c r="W219" s="16">
        <v>2018</v>
      </c>
    </row>
    <row r="220" spans="1:23">
      <c r="A220" s="17">
        <v>2019</v>
      </c>
      <c r="B220" s="18">
        <f>B183/'Tab.1 '!B35*100</f>
        <v>91.342780166348803</v>
      </c>
      <c r="C220" s="18">
        <f>C183/'Tab.1 '!C35*100</f>
        <v>90.173914336762039</v>
      </c>
      <c r="D220" s="18">
        <f>D183/'Tab.1 '!D35*100</f>
        <v>88.382650433526791</v>
      </c>
      <c r="E220" s="18">
        <f>E183/'Tab.1 '!E35*100</f>
        <v>88.577057990987612</v>
      </c>
      <c r="F220" s="18">
        <f>F183/'Tab.1 '!F35*100</f>
        <v>93.296300684450856</v>
      </c>
      <c r="G220" s="18">
        <f>G183/'Tab.1 '!G35*100</f>
        <v>91.151507586282349</v>
      </c>
      <c r="H220" s="18">
        <f>H183/'Tab.1 '!H35*100</f>
        <v>91.249457846906452</v>
      </c>
      <c r="I220" s="18">
        <f>I183/'Tab.1 '!I35*100</f>
        <v>90.589750795097316</v>
      </c>
      <c r="J220" s="18">
        <f>J183/'Tab.1 '!J35*100</f>
        <v>91.19009500076379</v>
      </c>
      <c r="K220" s="18">
        <f>K183/'Tab.1 '!K35*100</f>
        <v>91.633504824522632</v>
      </c>
      <c r="L220" s="18">
        <f>L183/'Tab.1 '!L35*100</f>
        <v>90.568265560279301</v>
      </c>
      <c r="M220" s="18">
        <f>M183/'Tab.1 '!M35*100</f>
        <v>92.255239601950692</v>
      </c>
      <c r="N220" s="18">
        <f>N183/'Tab.1 '!N35*100</f>
        <v>90.42827210017137</v>
      </c>
      <c r="O220" s="18">
        <f>O183/'Tab.1 '!O35*100</f>
        <v>91.672260663017653</v>
      </c>
      <c r="P220" s="18">
        <f>P183/'Tab.1 '!P35*100</f>
        <v>89.463044974249698</v>
      </c>
      <c r="Q220" s="18">
        <f>Q183/'Tab.1 '!Q35*100</f>
        <v>90.652008633187194</v>
      </c>
      <c r="R220" s="18">
        <f>R183/'Tab.1 '!R35*100</f>
        <v>90.845863416572826</v>
      </c>
      <c r="S220" s="18">
        <f>S183/'Tab.1 '!S35*100</f>
        <v>91.063369045334213</v>
      </c>
      <c r="T220" s="18">
        <f>T183/'Tab.1 '!T35*100</f>
        <v>90.92199425395016</v>
      </c>
      <c r="U220" s="18">
        <f>U183/'Tab.1 '!U35*100</f>
        <v>90.348020588891856</v>
      </c>
      <c r="V220" s="18">
        <f>V183/'Tab.1 '!V35*100</f>
        <v>89.84403604088898</v>
      </c>
      <c r="W220" s="16">
        <v>2019</v>
      </c>
    </row>
    <row r="221" spans="1:23">
      <c r="A221" s="17">
        <v>2020</v>
      </c>
      <c r="B221" s="18">
        <f>B184/'Tab.1 '!B36*100</f>
        <v>91.516588658249916</v>
      </c>
      <c r="C221" s="18">
        <f>C184/'Tab.1 '!C36*100</f>
        <v>90.355665456272078</v>
      </c>
      <c r="D221" s="18">
        <f>D184/'Tab.1 '!D36*100</f>
        <v>88.781650294524312</v>
      </c>
      <c r="E221" s="18">
        <f>E184/'Tab.1 '!E36*100</f>
        <v>88.852472740583323</v>
      </c>
      <c r="F221" s="18">
        <f>F184/'Tab.1 '!F36*100</f>
        <v>93.459305000828252</v>
      </c>
      <c r="G221" s="18">
        <f>G184/'Tab.1 '!G36*100</f>
        <v>91.332327390955498</v>
      </c>
      <c r="H221" s="18">
        <f>H184/'Tab.1 '!H36*100</f>
        <v>91.369956841083393</v>
      </c>
      <c r="I221" s="18">
        <f>I184/'Tab.1 '!I36*100</f>
        <v>90.582815598149367</v>
      </c>
      <c r="J221" s="18">
        <f>J184/'Tab.1 '!J36*100</f>
        <v>91.322928154342421</v>
      </c>
      <c r="K221" s="18">
        <f>K184/'Tab.1 '!K36*100</f>
        <v>91.834969210603603</v>
      </c>
      <c r="L221" s="18">
        <f>L184/'Tab.1 '!L36*100</f>
        <v>90.737532193865604</v>
      </c>
      <c r="M221" s="18">
        <f>M184/'Tab.1 '!M36*100</f>
        <v>92.128573511009478</v>
      </c>
      <c r="N221" s="18">
        <f>N184/'Tab.1 '!N36*100</f>
        <v>90.620924690971478</v>
      </c>
      <c r="O221" s="18">
        <f>O184/'Tab.1 '!O36*100</f>
        <v>91.77140677770474</v>
      </c>
      <c r="P221" s="18">
        <f>P184/'Tab.1 '!P36*100</f>
        <v>89.547677857018599</v>
      </c>
      <c r="Q221" s="18">
        <f>Q184/'Tab.1 '!Q36*100</f>
        <v>90.702095955349535</v>
      </c>
      <c r="R221" s="18">
        <f>R184/'Tab.1 '!R36*100</f>
        <v>91.01765778588269</v>
      </c>
      <c r="S221" s="18">
        <f>S184/'Tab.1 '!S36*100</f>
        <v>91.227897466657069</v>
      </c>
      <c r="T221" s="18">
        <f>T184/'Tab.1 '!T36*100</f>
        <v>91.098332517026648</v>
      </c>
      <c r="U221" s="18">
        <f>U184/'Tab.1 '!U36*100</f>
        <v>90.489152931681602</v>
      </c>
      <c r="V221" s="18">
        <f>V184/'Tab.1 '!V36*100</f>
        <v>90.049307205708899</v>
      </c>
      <c r="W221" s="16">
        <v>2020</v>
      </c>
    </row>
    <row r="222" spans="1:23">
      <c r="A222" s="17">
        <v>2021</v>
      </c>
      <c r="B222" s="18">
        <f>B185/'Tab.1 '!B37*100</f>
        <v>91.771613559270207</v>
      </c>
      <c r="C222" s="18">
        <f>C185/'Tab.1 '!C37*100</f>
        <v>90.606282684204913</v>
      </c>
      <c r="D222" s="18">
        <f>D185/'Tab.1 '!D37*100</f>
        <v>89.455828053498905</v>
      </c>
      <c r="E222" s="18">
        <f>E185/'Tab.1 '!E37*100</f>
        <v>89.296788443635805</v>
      </c>
      <c r="F222" s="18">
        <f>F185/'Tab.1 '!F37*100</f>
        <v>93.738913404026107</v>
      </c>
      <c r="G222" s="18">
        <f>G185/'Tab.1 '!G37*100</f>
        <v>91.66314272616161</v>
      </c>
      <c r="H222" s="18">
        <f>H185/'Tab.1 '!H37*100</f>
        <v>91.487543002475647</v>
      </c>
      <c r="I222" s="18">
        <f>I185/'Tab.1 '!I37*100</f>
        <v>90.680936370047348</v>
      </c>
      <c r="J222" s="18">
        <f>J185/'Tab.1 '!J37*100</f>
        <v>91.543852441510168</v>
      </c>
      <c r="K222" s="18">
        <f>K185/'Tab.1 '!K37*100</f>
        <v>91.935956431070437</v>
      </c>
      <c r="L222" s="18">
        <f>L185/'Tab.1 '!L37*100</f>
        <v>90.988993894139156</v>
      </c>
      <c r="M222" s="18">
        <f>M185/'Tab.1 '!M37*100</f>
        <v>92.152737850917461</v>
      </c>
      <c r="N222" s="18">
        <f>N185/'Tab.1 '!N37*100</f>
        <v>90.761863270254906</v>
      </c>
      <c r="O222" s="18">
        <f>O185/'Tab.1 '!O37*100</f>
        <v>92.088854914227952</v>
      </c>
      <c r="P222" s="18">
        <f>P185/'Tab.1 '!P37*100</f>
        <v>89.857533533733019</v>
      </c>
      <c r="Q222" s="18">
        <f>Q185/'Tab.1 '!Q37*100</f>
        <v>90.964125977379496</v>
      </c>
      <c r="R222" s="18">
        <f>R185/'Tab.1 '!R37*100</f>
        <v>91.243533669323512</v>
      </c>
      <c r="S222" s="18">
        <f>S185/'Tab.1 '!S37*100</f>
        <v>91.426806414726968</v>
      </c>
      <c r="T222" s="18">
        <f>T185/'Tab.1 '!T37*100</f>
        <v>91.32180977246594</v>
      </c>
      <c r="U222" s="18">
        <f>U185/'Tab.1 '!U37*100</f>
        <v>90.72981466580876</v>
      </c>
      <c r="V222" s="18">
        <f>V185/'Tab.1 '!V37*100</f>
        <v>90.399791083162626</v>
      </c>
      <c r="W222" s="16">
        <v>2021</v>
      </c>
    </row>
    <row r="223" spans="1:23">
      <c r="A223" s="17">
        <v>2022</v>
      </c>
      <c r="B223" s="18">
        <f>B186/'Tab.1 '!B38*100</f>
        <v>92.046237908076108</v>
      </c>
      <c r="C223" s="18">
        <f>C186/'Tab.1 '!C38*100</f>
        <v>90.978897658275258</v>
      </c>
      <c r="D223" s="18">
        <f>D186/'Tab.1 '!D38*100</f>
        <v>89.979988598100704</v>
      </c>
      <c r="E223" s="18">
        <f>E186/'Tab.1 '!E38*100</f>
        <v>89.736117388608022</v>
      </c>
      <c r="F223" s="18">
        <f>F186/'Tab.1 '!F38*100</f>
        <v>94.082435475843639</v>
      </c>
      <c r="G223" s="18">
        <f>G186/'Tab.1 '!G38*100</f>
        <v>92.103210125785367</v>
      </c>
      <c r="H223" s="18">
        <f>H186/'Tab.1 '!H38*100</f>
        <v>91.710704454203736</v>
      </c>
      <c r="I223" s="18">
        <f>I186/'Tab.1 '!I38*100</f>
        <v>90.854759646937666</v>
      </c>
      <c r="J223" s="18">
        <f>J186/'Tab.1 '!J38*100</f>
        <v>91.791353318323942</v>
      </c>
      <c r="K223" s="18">
        <f>K186/'Tab.1 '!K38*100</f>
        <v>92.126398601595483</v>
      </c>
      <c r="L223" s="18">
        <f>L186/'Tab.1 '!L38*100</f>
        <v>91.293088542922334</v>
      </c>
      <c r="M223" s="18">
        <f>M186/'Tab.1 '!M38*100</f>
        <v>92.520558351533566</v>
      </c>
      <c r="N223" s="18">
        <f>N186/'Tab.1 '!N38*100</f>
        <v>91.090473638697418</v>
      </c>
      <c r="O223" s="18">
        <f>O186/'Tab.1 '!O38*100</f>
        <v>92.33531008141523</v>
      </c>
      <c r="P223" s="18">
        <f>P186/'Tab.1 '!P38*100</f>
        <v>90.195631708291586</v>
      </c>
      <c r="Q223" s="18">
        <f>Q186/'Tab.1 '!Q38*100</f>
        <v>91.291154294181013</v>
      </c>
      <c r="R223" s="18">
        <f>R186/'Tab.1 '!R38*100</f>
        <v>91.536084507659595</v>
      </c>
      <c r="S223" s="18">
        <f>S186/'Tab.1 '!S38*100</f>
        <v>91.704134307885482</v>
      </c>
      <c r="T223" s="18">
        <f>T186/'Tab.1 '!T38*100</f>
        <v>91.610517722362673</v>
      </c>
      <c r="U223" s="18">
        <f>U186/'Tab.1 '!U38*100</f>
        <v>91.04355650225861</v>
      </c>
      <c r="V223" s="18">
        <f>V186/'Tab.1 '!V38*100</f>
        <v>90.762433324863537</v>
      </c>
      <c r="W223" s="16">
        <v>2022</v>
      </c>
    </row>
    <row r="224" spans="1:23">
      <c r="A224" s="17">
        <v>2023</v>
      </c>
      <c r="B224" s="18">
        <f>B187/'Tab.1 '!B39*100</f>
        <v>92.198499450380993</v>
      </c>
      <c r="C224" s="18">
        <f>C187/'Tab.1 '!C39*100</f>
        <v>91.301231679611661</v>
      </c>
      <c r="D224" s="18">
        <f>D187/'Tab.1 '!D39*100</f>
        <v>90.230001264320023</v>
      </c>
      <c r="E224" s="18">
        <f>E187/'Tab.1 '!E39*100</f>
        <v>89.899641721031415</v>
      </c>
      <c r="F224" s="18">
        <f>F187/'Tab.1 '!F39*100</f>
        <v>94.276697564906556</v>
      </c>
      <c r="G224" s="18">
        <f>G187/'Tab.1 '!G39*100</f>
        <v>92.341965798969753</v>
      </c>
      <c r="H224" s="18">
        <f>H187/'Tab.1 '!H39*100</f>
        <v>91.970854862507935</v>
      </c>
      <c r="I224" s="18">
        <f>I187/'Tab.1 '!I39*100</f>
        <v>91.157322879040564</v>
      </c>
      <c r="J224" s="18">
        <f>J187/'Tab.1 '!J39*100</f>
        <v>91.944687141366117</v>
      </c>
      <c r="K224" s="18">
        <f>K187/'Tab.1 '!K39*100</f>
        <v>92.3430198961141</v>
      </c>
      <c r="L224" s="18">
        <f>L187/'Tab.1 '!L39*100</f>
        <v>91.404191740219815</v>
      </c>
      <c r="M224" s="18">
        <f>M187/'Tab.1 '!M39*100</f>
        <v>92.850126965877209</v>
      </c>
      <c r="N224" s="18">
        <f>N187/'Tab.1 '!N39*100</f>
        <v>91.454702157859074</v>
      </c>
      <c r="O224" s="18">
        <f>O187/'Tab.1 '!O39*100</f>
        <v>92.457811012697036</v>
      </c>
      <c r="P224" s="18">
        <f>P187/'Tab.1 '!P39*100</f>
        <v>90.286768742424499</v>
      </c>
      <c r="Q224" s="18">
        <f>Q187/'Tab.1 '!Q39*100</f>
        <v>91.405552331318674</v>
      </c>
      <c r="R224" s="18">
        <f>R187/'Tab.1 '!R39*100</f>
        <v>91.755741809078046</v>
      </c>
      <c r="S224" s="18">
        <f>S187/'Tab.1 '!S39*100</f>
        <v>91.920169282504077</v>
      </c>
      <c r="T224" s="18">
        <f>T187/'Tab.1 '!T39*100</f>
        <v>91.827468302407027</v>
      </c>
      <c r="U224" s="18">
        <f>U187/'Tab.1 '!U39*100</f>
        <v>91.277375803056671</v>
      </c>
      <c r="V224" s="18">
        <f>V187/'Tab.1 '!V39*100</f>
        <v>90.996863218733665</v>
      </c>
      <c r="W224" s="16">
        <v>2023</v>
      </c>
    </row>
    <row r="225" spans="1:23">
      <c r="A225" s="17">
        <v>2024</v>
      </c>
      <c r="B225" s="18">
        <f>B188/'Tab.1 '!B40*100</f>
        <v>92.3439174050513</v>
      </c>
      <c r="C225" s="18">
        <f>C188/'Tab.1 '!C40*100</f>
        <v>91.556857108839708</v>
      </c>
      <c r="D225" s="18">
        <f>D188/'Tab.1 '!D40*100</f>
        <v>90.573124058559316</v>
      </c>
      <c r="E225" s="18">
        <f>E188/'Tab.1 '!E40*100</f>
        <v>89.962778593679687</v>
      </c>
      <c r="F225" s="18">
        <f>F188/'Tab.1 '!F40*100</f>
        <v>94.353087046466868</v>
      </c>
      <c r="G225" s="18">
        <f>G188/'Tab.1 '!G40*100</f>
        <v>92.531766327030866</v>
      </c>
      <c r="H225" s="18">
        <f>H188/'Tab.1 '!H40*100</f>
        <v>92.185664526373259</v>
      </c>
      <c r="I225" s="18">
        <f>I188/'Tab.1 '!I40*100</f>
        <v>91.675042276889712</v>
      </c>
      <c r="J225" s="18">
        <f>J188/'Tab.1 '!J40*100</f>
        <v>92.161355550122295</v>
      </c>
      <c r="K225" s="18">
        <f>K188/'Tab.1 '!K40*100</f>
        <v>92.492105948341717</v>
      </c>
      <c r="L225" s="18">
        <f>L188/'Tab.1 '!L40*100</f>
        <v>91.43515136098425</v>
      </c>
      <c r="M225" s="18">
        <f>M188/'Tab.1 '!M40*100</f>
        <v>93.062417314866892</v>
      </c>
      <c r="N225" s="18">
        <f>N188/'Tab.1 '!N40*100</f>
        <v>91.676576196493983</v>
      </c>
      <c r="O225" s="18">
        <f>O188/'Tab.1 '!O40*100</f>
        <v>92.663648440706822</v>
      </c>
      <c r="P225" s="18">
        <f>P188/'Tab.1 '!P40*100</f>
        <v>90.395039927849567</v>
      </c>
      <c r="Q225" s="18">
        <f>Q188/'Tab.1 '!Q40*100</f>
        <v>91.53291529566792</v>
      </c>
      <c r="R225" s="18">
        <f>R188/'Tab.1 '!R40*100</f>
        <v>91.945549829299594</v>
      </c>
      <c r="S225" s="18">
        <f>S188/'Tab.1 '!S40*100</f>
        <v>92.097759537358172</v>
      </c>
      <c r="T225" s="18">
        <f>T188/'Tab.1 '!T40*100</f>
        <v>92.014042669348584</v>
      </c>
      <c r="U225" s="18">
        <f>U188/'Tab.1 '!U40*100</f>
        <v>91.486249268578106</v>
      </c>
      <c r="V225" s="18">
        <f>V188/'Tab.1 '!V40*100</f>
        <v>91.240509485432071</v>
      </c>
      <c r="W225" s="16">
        <v>2024</v>
      </c>
    </row>
    <row r="226" spans="1:23">
      <c r="A226" s="17">
        <v>2025</v>
      </c>
      <c r="B226" s="18">
        <f>B189/'Tab.1 '!B41*100</f>
        <v>92.378553600328331</v>
      </c>
      <c r="C226" s="18">
        <f>C189/'Tab.1 '!C41*100</f>
        <v>91.69018931562934</v>
      </c>
      <c r="D226" s="18">
        <f>D189/'Tab.1 '!D41*100</f>
        <v>90.829622066123619</v>
      </c>
      <c r="E226" s="18">
        <f>E189/'Tab.1 '!E41*100</f>
        <v>90.248580521136219</v>
      </c>
      <c r="F226" s="18">
        <f>F189/'Tab.1 '!F41*100</f>
        <v>94.295799110294368</v>
      </c>
      <c r="G226" s="18">
        <f>G189/'Tab.1 '!G41*100</f>
        <v>92.507209030108896</v>
      </c>
      <c r="H226" s="18">
        <f>H189/'Tab.1 '!H41*100</f>
        <v>92.317380387422503</v>
      </c>
      <c r="I226" s="18">
        <f>I189/'Tab.1 '!I41*100</f>
        <v>91.832262224495892</v>
      </c>
      <c r="J226" s="18">
        <f>J189/'Tab.1 '!J41*100</f>
        <v>92.207442148498188</v>
      </c>
      <c r="K226" s="18">
        <f>K189/'Tab.1 '!K41*100</f>
        <v>92.505380435622172</v>
      </c>
      <c r="L226" s="18">
        <f>L189/'Tab.1 '!L41*100</f>
        <v>91.448758305060537</v>
      </c>
      <c r="M226" s="18">
        <f>M189/'Tab.1 '!M41*100</f>
        <v>93.251778523684919</v>
      </c>
      <c r="N226" s="18">
        <f>N189/'Tab.1 '!N41*100</f>
        <v>91.705573903908842</v>
      </c>
      <c r="O226" s="18">
        <f>O189/'Tab.1 '!O41*100</f>
        <v>92.753321203866506</v>
      </c>
      <c r="P226" s="18">
        <f>P189/'Tab.1 '!P41*100</f>
        <v>90.56665402070557</v>
      </c>
      <c r="Q226" s="18">
        <f>Q189/'Tab.1 '!Q41*100</f>
        <v>91.713249239007439</v>
      </c>
      <c r="R226" s="18">
        <f>R189/'Tab.1 '!R41*100</f>
        <v>92.027315036318555</v>
      </c>
      <c r="S226" s="18">
        <f>S189/'Tab.1 '!S41*100</f>
        <v>92.161163451032948</v>
      </c>
      <c r="T226" s="18">
        <f>T189/'Tab.1 '!T41*100</f>
        <v>92.088229439848163</v>
      </c>
      <c r="U226" s="18">
        <f>U189/'Tab.1 '!U41*100</f>
        <v>91.615953900223715</v>
      </c>
      <c r="V226" s="18">
        <f>V189/'Tab.1 '!V41*100</f>
        <v>91.40363081905501</v>
      </c>
      <c r="W226" s="16">
        <v>2025</v>
      </c>
    </row>
    <row r="227" spans="1:23">
      <c r="A227" s="17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22"/>
    </row>
    <row r="228" spans="1:23">
      <c r="A228" s="125" t="s">
        <v>90</v>
      </c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6"/>
    </row>
    <row r="229" spans="1:23">
      <c r="A229" s="17">
        <v>2003</v>
      </c>
      <c r="B229" s="18">
        <v>4167.8270000000002</v>
      </c>
      <c r="C229" s="18">
        <v>4768.1850000000004</v>
      </c>
      <c r="D229" s="18">
        <v>1224.3820000000001</v>
      </c>
      <c r="E229" s="18">
        <v>803.31399999999996</v>
      </c>
      <c r="F229" s="18">
        <v>308.90699999999998</v>
      </c>
      <c r="G229" s="18">
        <v>827.12199999999996</v>
      </c>
      <c r="H229" s="18">
        <v>2373.5329999999999</v>
      </c>
      <c r="I229" s="18">
        <v>575.75099999999998</v>
      </c>
      <c r="J229" s="18">
        <v>2633.114</v>
      </c>
      <c r="K229" s="18">
        <v>6335.0320000000002</v>
      </c>
      <c r="L229" s="18">
        <v>1321.7180000000001</v>
      </c>
      <c r="M229" s="18">
        <v>389.524</v>
      </c>
      <c r="N229" s="18">
        <v>1494.307</v>
      </c>
      <c r="O229" s="18">
        <v>811.99300000000005</v>
      </c>
      <c r="P229" s="18">
        <v>916.25699999999995</v>
      </c>
      <c r="Q229" s="18">
        <v>802.03399999999999</v>
      </c>
      <c r="R229" s="18">
        <v>29753</v>
      </c>
      <c r="S229" s="18">
        <v>24041.219000000001</v>
      </c>
      <c r="T229" s="18">
        <v>25265.601000000002</v>
      </c>
      <c r="U229" s="18">
        <v>4487.3990000000003</v>
      </c>
      <c r="V229" s="18">
        <v>5711.7809999999999</v>
      </c>
      <c r="W229" s="16">
        <v>2003</v>
      </c>
    </row>
    <row r="230" spans="1:23">
      <c r="A230" s="17">
        <v>2004</v>
      </c>
      <c r="B230" s="18">
        <v>4116.4579999999996</v>
      </c>
      <c r="C230" s="18">
        <v>4711.6980000000003</v>
      </c>
      <c r="D230" s="18">
        <v>1196.502</v>
      </c>
      <c r="E230" s="18">
        <v>786.79</v>
      </c>
      <c r="F230" s="18">
        <v>303.154</v>
      </c>
      <c r="G230" s="18">
        <v>818.23299999999995</v>
      </c>
      <c r="H230" s="18">
        <v>2336.1680000000001</v>
      </c>
      <c r="I230" s="18">
        <v>561.91800000000001</v>
      </c>
      <c r="J230" s="18">
        <v>2601.4839999999999</v>
      </c>
      <c r="K230" s="18">
        <v>6230.3879999999999</v>
      </c>
      <c r="L230" s="18">
        <v>1309.636</v>
      </c>
      <c r="M230" s="18">
        <v>386.12599999999998</v>
      </c>
      <c r="N230" s="18">
        <v>1471.068</v>
      </c>
      <c r="O230" s="18">
        <v>794.95899999999995</v>
      </c>
      <c r="P230" s="18">
        <v>900.11099999999999</v>
      </c>
      <c r="Q230" s="18">
        <v>792.30700000000002</v>
      </c>
      <c r="R230" s="18">
        <v>29316.999999999996</v>
      </c>
      <c r="S230" s="18">
        <v>23713.455999999998</v>
      </c>
      <c r="T230" s="18">
        <v>24909.957999999999</v>
      </c>
      <c r="U230" s="18">
        <v>4407.0419999999995</v>
      </c>
      <c r="V230" s="18">
        <v>5603.5439999999999</v>
      </c>
      <c r="W230" s="16">
        <v>2004</v>
      </c>
    </row>
    <row r="231" spans="1:23">
      <c r="A231" s="17">
        <v>2005</v>
      </c>
      <c r="B231" s="18">
        <v>4097.7790000000005</v>
      </c>
      <c r="C231" s="18">
        <v>4704.3789999999999</v>
      </c>
      <c r="D231" s="18">
        <v>1170.454</v>
      </c>
      <c r="E231" s="18">
        <v>765.55200000000002</v>
      </c>
      <c r="F231" s="18">
        <v>298.39299999999997</v>
      </c>
      <c r="G231" s="18">
        <v>818.07600000000002</v>
      </c>
      <c r="H231" s="18">
        <v>2309.9850000000001</v>
      </c>
      <c r="I231" s="18">
        <v>549.49599999999998</v>
      </c>
      <c r="J231" s="18">
        <v>2568.7750000000001</v>
      </c>
      <c r="K231" s="18">
        <v>6170.1329999999998</v>
      </c>
      <c r="L231" s="18">
        <v>1296.3050000000001</v>
      </c>
      <c r="M231" s="18">
        <v>382.995</v>
      </c>
      <c r="N231" s="18">
        <v>1433.6030000000001</v>
      </c>
      <c r="O231" s="18">
        <v>771.69</v>
      </c>
      <c r="P231" s="18">
        <v>891.48099999999999</v>
      </c>
      <c r="Q231" s="18">
        <v>775.904</v>
      </c>
      <c r="R231" s="18">
        <v>29004.999999999993</v>
      </c>
      <c r="S231" s="18">
        <v>23538.300999999999</v>
      </c>
      <c r="T231" s="18">
        <v>24708.754999999997</v>
      </c>
      <c r="U231" s="18">
        <v>4296.2449999999999</v>
      </c>
      <c r="V231" s="18">
        <v>5466.6990000000005</v>
      </c>
      <c r="W231" s="16">
        <v>2005</v>
      </c>
    </row>
    <row r="232" spans="1:23">
      <c r="A232" s="17">
        <v>2006</v>
      </c>
      <c r="B232" s="18">
        <v>4116.1949999999997</v>
      </c>
      <c r="C232" s="18">
        <v>4758.0450000000001</v>
      </c>
      <c r="D232" s="18">
        <v>1178.48</v>
      </c>
      <c r="E232" s="18">
        <v>766.274</v>
      </c>
      <c r="F232" s="18">
        <v>300.41699999999997</v>
      </c>
      <c r="G232" s="18">
        <v>830.48599999999999</v>
      </c>
      <c r="H232" s="18">
        <v>2313.5549999999998</v>
      </c>
      <c r="I232" s="18">
        <v>551.75400000000002</v>
      </c>
      <c r="J232" s="18">
        <v>2583.0520000000001</v>
      </c>
      <c r="K232" s="18">
        <v>6184.5259999999998</v>
      </c>
      <c r="L232" s="18">
        <v>1304.865</v>
      </c>
      <c r="M232" s="18">
        <v>381.63099999999997</v>
      </c>
      <c r="N232" s="18">
        <v>1439.4369999999999</v>
      </c>
      <c r="O232" s="18">
        <v>772.46299999999997</v>
      </c>
      <c r="P232" s="18">
        <v>899.68799999999999</v>
      </c>
      <c r="Q232" s="18">
        <v>779.13199999999995</v>
      </c>
      <c r="R232" s="18">
        <v>29160.000000000004</v>
      </c>
      <c r="S232" s="18">
        <v>23672.46</v>
      </c>
      <c r="T232" s="18">
        <v>24850.940000000002</v>
      </c>
      <c r="U232" s="18">
        <v>4309.0599999999995</v>
      </c>
      <c r="V232" s="18">
        <v>5487.5399999999991</v>
      </c>
      <c r="W232" s="16">
        <v>2006</v>
      </c>
    </row>
    <row r="233" spans="1:23">
      <c r="A233" s="17">
        <v>2007</v>
      </c>
      <c r="B233" s="18">
        <v>4192.5060000000003</v>
      </c>
      <c r="C233" s="18">
        <v>4861.741</v>
      </c>
      <c r="D233" s="18">
        <v>1208.25</v>
      </c>
      <c r="E233" s="18">
        <v>786.63599999999997</v>
      </c>
      <c r="F233" s="18">
        <v>308.41399999999999</v>
      </c>
      <c r="G233" s="18">
        <v>851.14200000000005</v>
      </c>
      <c r="H233" s="18">
        <v>2351.2930000000001</v>
      </c>
      <c r="I233" s="18">
        <v>562.87099999999998</v>
      </c>
      <c r="J233" s="18">
        <v>2635.982</v>
      </c>
      <c r="K233" s="18">
        <v>6296.6890000000003</v>
      </c>
      <c r="L233" s="18">
        <v>1332.153</v>
      </c>
      <c r="M233" s="18">
        <v>385.98200000000003</v>
      </c>
      <c r="N233" s="18">
        <v>1476.41</v>
      </c>
      <c r="O233" s="18">
        <v>786.97699999999998</v>
      </c>
      <c r="P233" s="18">
        <v>916.49800000000005</v>
      </c>
      <c r="Q233" s="18">
        <v>797.45600000000002</v>
      </c>
      <c r="R233" s="18">
        <v>29750.999999999993</v>
      </c>
      <c r="S233" s="18">
        <v>24132.399999999998</v>
      </c>
      <c r="T233" s="18">
        <v>25340.649999999998</v>
      </c>
      <c r="U233" s="18">
        <v>4410.3500000000004</v>
      </c>
      <c r="V233" s="18">
        <v>5618.6</v>
      </c>
      <c r="W233" s="16">
        <v>2007</v>
      </c>
    </row>
    <row r="234" spans="1:23">
      <c r="A234" s="17">
        <v>2008</v>
      </c>
      <c r="B234" s="18">
        <v>4281.8100000000004</v>
      </c>
      <c r="C234" s="18">
        <v>4964.8549999999996</v>
      </c>
      <c r="D234" s="18">
        <v>1235.9000000000001</v>
      </c>
      <c r="E234" s="18">
        <v>795.68600000000004</v>
      </c>
      <c r="F234" s="18">
        <v>315.25400000000002</v>
      </c>
      <c r="G234" s="18">
        <v>879.654</v>
      </c>
      <c r="H234" s="18">
        <v>2392.5070000000001</v>
      </c>
      <c r="I234" s="18">
        <v>569.51199999999994</v>
      </c>
      <c r="J234" s="18">
        <v>2690.9839999999999</v>
      </c>
      <c r="K234" s="18">
        <v>6420.7520000000004</v>
      </c>
      <c r="L234" s="18">
        <v>1356.86</v>
      </c>
      <c r="M234" s="18">
        <v>391.85899999999998</v>
      </c>
      <c r="N234" s="18">
        <v>1495.127</v>
      </c>
      <c r="O234" s="18">
        <v>799.41399999999999</v>
      </c>
      <c r="P234" s="18">
        <v>931.41600000000005</v>
      </c>
      <c r="Q234" s="18">
        <v>808.41</v>
      </c>
      <c r="R234" s="18">
        <v>30330.000000000004</v>
      </c>
      <c r="S234" s="18">
        <v>24625.951000000005</v>
      </c>
      <c r="T234" s="18">
        <v>25861.851000000002</v>
      </c>
      <c r="U234" s="18">
        <v>4468.1489999999994</v>
      </c>
      <c r="V234" s="18">
        <v>5704.049</v>
      </c>
      <c r="W234" s="16">
        <v>2008</v>
      </c>
    </row>
    <row r="235" spans="1:23">
      <c r="A235" s="17">
        <v>2009</v>
      </c>
      <c r="B235" s="18">
        <v>4247.1989999999996</v>
      </c>
      <c r="C235" s="18">
        <v>4982.3180000000002</v>
      </c>
      <c r="D235" s="18">
        <v>1257.7159999999999</v>
      </c>
      <c r="E235" s="18">
        <v>800.65099999999995</v>
      </c>
      <c r="F235" s="18">
        <v>313.33999999999997</v>
      </c>
      <c r="G235" s="18">
        <v>894.47</v>
      </c>
      <c r="H235" s="18">
        <v>2390.3809999999999</v>
      </c>
      <c r="I235" s="18">
        <v>573.38499999999999</v>
      </c>
      <c r="J235" s="18">
        <v>2714.5940000000001</v>
      </c>
      <c r="K235" s="18">
        <v>6407.6090000000004</v>
      </c>
      <c r="L235" s="18">
        <v>1360.0429999999999</v>
      </c>
      <c r="M235" s="18">
        <v>388.13600000000002</v>
      </c>
      <c r="N235" s="18">
        <v>1487.61</v>
      </c>
      <c r="O235" s="18">
        <v>800.96400000000006</v>
      </c>
      <c r="P235" s="18">
        <v>933.05499999999995</v>
      </c>
      <c r="Q235" s="18">
        <v>801.529</v>
      </c>
      <c r="R235" s="18">
        <v>30353</v>
      </c>
      <c r="S235" s="18">
        <v>24631.145</v>
      </c>
      <c r="T235" s="18">
        <v>25888.861000000001</v>
      </c>
      <c r="U235" s="18">
        <v>4464.1389999999992</v>
      </c>
      <c r="V235" s="18">
        <v>5721.8549999999996</v>
      </c>
      <c r="W235" s="16">
        <v>2009</v>
      </c>
    </row>
    <row r="236" spans="1:23">
      <c r="A236" s="17">
        <v>2010</v>
      </c>
      <c r="B236" s="18">
        <v>4263.665</v>
      </c>
      <c r="C236" s="18">
        <v>5048.07</v>
      </c>
      <c r="D236" s="18">
        <v>1272.549</v>
      </c>
      <c r="E236" s="18">
        <v>805.87699999999995</v>
      </c>
      <c r="F236" s="18">
        <v>314.517</v>
      </c>
      <c r="G236" s="18">
        <v>902.63800000000003</v>
      </c>
      <c r="H236" s="18">
        <v>2401.0740000000001</v>
      </c>
      <c r="I236" s="18">
        <v>573.23599999999999</v>
      </c>
      <c r="J236" s="18">
        <v>2749.7449999999999</v>
      </c>
      <c r="K236" s="18">
        <v>6449.3670000000002</v>
      </c>
      <c r="L236" s="18">
        <v>1374.518</v>
      </c>
      <c r="M236" s="18">
        <v>392.44200000000001</v>
      </c>
      <c r="N236" s="18">
        <v>1504.5440000000001</v>
      </c>
      <c r="O236" s="18">
        <v>804.49400000000003</v>
      </c>
      <c r="P236" s="18">
        <v>940.26</v>
      </c>
      <c r="Q236" s="18">
        <v>810.00400000000002</v>
      </c>
      <c r="R236" s="18">
        <v>30607.000000000004</v>
      </c>
      <c r="S236" s="18">
        <v>24836.295999999998</v>
      </c>
      <c r="T236" s="18">
        <v>26108.844999999998</v>
      </c>
      <c r="U236" s="18">
        <v>4498.1550000000007</v>
      </c>
      <c r="V236" s="18">
        <v>5770.7039999999997</v>
      </c>
      <c r="W236" s="16">
        <v>2010</v>
      </c>
    </row>
    <row r="237" spans="1:23">
      <c r="A237" s="17">
        <v>2011</v>
      </c>
      <c r="B237" s="18">
        <v>4345.9840000000004</v>
      </c>
      <c r="C237" s="18">
        <v>5175.1480000000001</v>
      </c>
      <c r="D237" s="18">
        <v>1300.9639999999999</v>
      </c>
      <c r="E237" s="18">
        <v>816.88</v>
      </c>
      <c r="F237" s="18">
        <v>321.30700000000002</v>
      </c>
      <c r="G237" s="18">
        <v>918.40599999999995</v>
      </c>
      <c r="H237" s="18">
        <v>2446.2139999999999</v>
      </c>
      <c r="I237" s="18">
        <v>574.83699999999999</v>
      </c>
      <c r="J237" s="18">
        <v>2815.1260000000002</v>
      </c>
      <c r="K237" s="18">
        <v>6579.759</v>
      </c>
      <c r="L237" s="18">
        <v>1398.325</v>
      </c>
      <c r="M237" s="18">
        <v>400.31299999999999</v>
      </c>
      <c r="N237" s="18">
        <v>1525.3209999999999</v>
      </c>
      <c r="O237" s="18">
        <v>808.66899999999998</v>
      </c>
      <c r="P237" s="18">
        <v>955.65099999999995</v>
      </c>
      <c r="Q237" s="18">
        <v>822.096</v>
      </c>
      <c r="R237" s="18">
        <v>31205.000000000004</v>
      </c>
      <c r="S237" s="18">
        <v>25356.233000000004</v>
      </c>
      <c r="T237" s="18">
        <v>26657.197000000004</v>
      </c>
      <c r="U237" s="18">
        <v>4547.8029999999999</v>
      </c>
      <c r="V237" s="18">
        <v>5848.7669999999998</v>
      </c>
      <c r="W237" s="16">
        <v>2011</v>
      </c>
    </row>
    <row r="238" spans="1:23">
      <c r="A238" s="17">
        <v>2012</v>
      </c>
      <c r="B238" s="18">
        <v>4436.6620000000003</v>
      </c>
      <c r="C238" s="18">
        <v>5305.777</v>
      </c>
      <c r="D238" s="18">
        <v>1340.3869999999999</v>
      </c>
      <c r="E238" s="18">
        <v>825.79300000000001</v>
      </c>
      <c r="F238" s="18">
        <v>328.303</v>
      </c>
      <c r="G238" s="18">
        <v>941.84900000000005</v>
      </c>
      <c r="H238" s="18">
        <v>2490.59</v>
      </c>
      <c r="I238" s="18">
        <v>577.66899999999998</v>
      </c>
      <c r="J238" s="18">
        <v>2881.79</v>
      </c>
      <c r="K238" s="18">
        <v>6705</v>
      </c>
      <c r="L238" s="18">
        <v>1421.681</v>
      </c>
      <c r="M238" s="18">
        <v>403.47699999999998</v>
      </c>
      <c r="N238" s="18">
        <v>1546.4349999999999</v>
      </c>
      <c r="O238" s="18">
        <v>810.44600000000003</v>
      </c>
      <c r="P238" s="18">
        <v>970.178</v>
      </c>
      <c r="Q238" s="18">
        <v>827.96299999999997</v>
      </c>
      <c r="R238" s="18">
        <v>31814</v>
      </c>
      <c r="S238" s="18">
        <v>25885.307000000001</v>
      </c>
      <c r="T238" s="18">
        <v>27225.694</v>
      </c>
      <c r="U238" s="18">
        <v>4588.3059999999996</v>
      </c>
      <c r="V238" s="18">
        <v>5928.6929999999993</v>
      </c>
      <c r="W238" s="16">
        <v>2012</v>
      </c>
    </row>
    <row r="239" spans="1:23">
      <c r="A239" s="17">
        <v>2013</v>
      </c>
      <c r="B239" s="18">
        <v>4501.8779999999997</v>
      </c>
      <c r="C239" s="18">
        <v>5389.875</v>
      </c>
      <c r="D239" s="18">
        <v>1368.9079999999999</v>
      </c>
      <c r="E239" s="18">
        <v>827.08500000000004</v>
      </c>
      <c r="F239" s="18">
        <v>330.35899999999998</v>
      </c>
      <c r="G239" s="18">
        <v>957.60199999999998</v>
      </c>
      <c r="H239" s="18">
        <v>2506.7460000000001</v>
      </c>
      <c r="I239" s="18">
        <v>578.48900000000003</v>
      </c>
      <c r="J239" s="18">
        <v>2923.8049999999998</v>
      </c>
      <c r="K239" s="18">
        <v>6756.11</v>
      </c>
      <c r="L239" s="18">
        <v>1432.875</v>
      </c>
      <c r="M239" s="18">
        <v>401.56200000000001</v>
      </c>
      <c r="N239" s="18">
        <v>1559.789</v>
      </c>
      <c r="O239" s="18">
        <v>807.63800000000003</v>
      </c>
      <c r="P239" s="18">
        <v>979.48800000000006</v>
      </c>
      <c r="Q239" s="18">
        <v>828.79100000000005</v>
      </c>
      <c r="R239" s="18">
        <v>32151.000000000007</v>
      </c>
      <c r="S239" s="18">
        <v>26180.300000000007</v>
      </c>
      <c r="T239" s="18">
        <v>27549.208000000006</v>
      </c>
      <c r="U239" s="18">
        <v>4601.7920000000004</v>
      </c>
      <c r="V239" s="18">
        <v>5970.7</v>
      </c>
      <c r="W239" s="16">
        <v>2013</v>
      </c>
    </row>
    <row r="240" spans="1:23">
      <c r="A240" s="17">
        <v>2014</v>
      </c>
      <c r="B240" s="18">
        <v>4575.4139999999998</v>
      </c>
      <c r="C240" s="18">
        <v>5490.0429999999997</v>
      </c>
      <c r="D240" s="18">
        <v>1407.3209999999999</v>
      </c>
      <c r="E240" s="18">
        <v>834.80200000000002</v>
      </c>
      <c r="F240" s="18">
        <v>333.798</v>
      </c>
      <c r="G240" s="18">
        <v>969.93</v>
      </c>
      <c r="H240" s="18">
        <v>2545.1909999999998</v>
      </c>
      <c r="I240" s="18">
        <v>583.61800000000005</v>
      </c>
      <c r="J240" s="18">
        <v>2972.9960000000001</v>
      </c>
      <c r="K240" s="18">
        <v>6838.6229999999996</v>
      </c>
      <c r="L240" s="18">
        <v>1448.5160000000001</v>
      </c>
      <c r="M240" s="18">
        <v>403.029</v>
      </c>
      <c r="N240" s="18">
        <v>1580.81</v>
      </c>
      <c r="O240" s="18">
        <v>806.75099999999998</v>
      </c>
      <c r="P240" s="18">
        <v>991.61800000000005</v>
      </c>
      <c r="Q240" s="18">
        <v>830.54</v>
      </c>
      <c r="R240" s="18">
        <v>32612.999999999996</v>
      </c>
      <c r="S240" s="18">
        <v>26569.157999999996</v>
      </c>
      <c r="T240" s="18">
        <v>27976.478999999996</v>
      </c>
      <c r="U240" s="18">
        <v>4636.5209999999997</v>
      </c>
      <c r="V240" s="18">
        <v>6043.8419999999996</v>
      </c>
      <c r="W240" s="16">
        <v>2014</v>
      </c>
    </row>
    <row r="241" spans="1:23">
      <c r="A241" s="17">
        <v>2015</v>
      </c>
      <c r="B241" s="18">
        <v>4668.866</v>
      </c>
      <c r="C241" s="18">
        <v>5610.5169999999998</v>
      </c>
      <c r="D241" s="18">
        <v>1451.9749999999999</v>
      </c>
      <c r="E241" s="18">
        <v>845.15599999999995</v>
      </c>
      <c r="F241" s="18">
        <v>338.363</v>
      </c>
      <c r="G241" s="18">
        <v>987.827</v>
      </c>
      <c r="H241" s="18">
        <v>2595.8150000000001</v>
      </c>
      <c r="I241" s="18">
        <v>590.03800000000001</v>
      </c>
      <c r="J241" s="18">
        <v>3032.8359999999998</v>
      </c>
      <c r="K241" s="18">
        <v>6969.2910000000002</v>
      </c>
      <c r="L241" s="18">
        <v>1469.5409999999999</v>
      </c>
      <c r="M241" s="18">
        <v>406.67599999999999</v>
      </c>
      <c r="N241" s="18">
        <v>1601.0709999999999</v>
      </c>
      <c r="O241" s="18">
        <v>812.01499999999999</v>
      </c>
      <c r="P241" s="18">
        <v>1012.462</v>
      </c>
      <c r="Q241" s="18">
        <v>836.55100000000004</v>
      </c>
      <c r="R241" s="18">
        <v>33229</v>
      </c>
      <c r="S241" s="18">
        <v>27092.194</v>
      </c>
      <c r="T241" s="18">
        <v>28544.169000000002</v>
      </c>
      <c r="U241" s="18">
        <v>4684.8310000000001</v>
      </c>
      <c r="V241" s="18">
        <v>6136.8060000000005</v>
      </c>
      <c r="W241" s="16">
        <v>2015</v>
      </c>
    </row>
    <row r="242" spans="1:23">
      <c r="A242" s="17">
        <v>2016</v>
      </c>
      <c r="B242" s="18">
        <v>4767.8789999999999</v>
      </c>
      <c r="C242" s="18">
        <v>5743.3119999999999</v>
      </c>
      <c r="D242" s="18">
        <v>1506.316</v>
      </c>
      <c r="E242" s="18">
        <v>858.173</v>
      </c>
      <c r="F242" s="18">
        <v>346.12799999999999</v>
      </c>
      <c r="G242" s="18">
        <v>1010.042</v>
      </c>
      <c r="H242" s="18">
        <v>2649.029</v>
      </c>
      <c r="I242" s="18">
        <v>597.23800000000006</v>
      </c>
      <c r="J242" s="18">
        <v>3093.2869999999998</v>
      </c>
      <c r="K242" s="18">
        <v>7104.01</v>
      </c>
      <c r="L242" s="18">
        <v>1491.0630000000001</v>
      </c>
      <c r="M242" s="18">
        <v>409.89100000000002</v>
      </c>
      <c r="N242" s="18">
        <v>1625.567</v>
      </c>
      <c r="O242" s="18">
        <v>819.971</v>
      </c>
      <c r="P242" s="18">
        <v>1037.0070000000001</v>
      </c>
      <c r="Q242" s="18">
        <v>845.08699999999999</v>
      </c>
      <c r="R242" s="18">
        <v>33904.000000000007</v>
      </c>
      <c r="S242" s="18">
        <v>27651.648000000001</v>
      </c>
      <c r="T242" s="18">
        <v>29157.964</v>
      </c>
      <c r="U242" s="18">
        <v>4746.0360000000001</v>
      </c>
      <c r="V242" s="18">
        <v>6252.351999999999</v>
      </c>
      <c r="W242" s="16">
        <v>2016</v>
      </c>
    </row>
    <row r="243" spans="1:23">
      <c r="A243" s="17">
        <v>2017</v>
      </c>
      <c r="B243" s="18">
        <v>4873.6469999999999</v>
      </c>
      <c r="C243" s="18">
        <v>5884.7759999999998</v>
      </c>
      <c r="D243" s="18">
        <v>1563.8889999999999</v>
      </c>
      <c r="E243" s="18">
        <v>874.67100000000005</v>
      </c>
      <c r="F243" s="18">
        <v>351.28</v>
      </c>
      <c r="G243" s="18">
        <v>1027.81</v>
      </c>
      <c r="H243" s="18">
        <v>2711.1680000000001</v>
      </c>
      <c r="I243" s="18">
        <v>605.27300000000002</v>
      </c>
      <c r="J243" s="18">
        <v>3152.279</v>
      </c>
      <c r="K243" s="18">
        <v>7251.442</v>
      </c>
      <c r="L243" s="18">
        <v>1517.0530000000001</v>
      </c>
      <c r="M243" s="18">
        <v>414.48700000000002</v>
      </c>
      <c r="N243" s="18">
        <v>1652.856</v>
      </c>
      <c r="O243" s="18">
        <v>829.48699999999997</v>
      </c>
      <c r="P243" s="18">
        <v>1061.384</v>
      </c>
      <c r="Q243" s="18">
        <v>853.49800000000005</v>
      </c>
      <c r="R243" s="18">
        <v>34625</v>
      </c>
      <c r="S243" s="18">
        <v>28245.326000000001</v>
      </c>
      <c r="T243" s="18">
        <v>29809.214999999997</v>
      </c>
      <c r="U243" s="18">
        <v>4815.7849999999999</v>
      </c>
      <c r="V243" s="18">
        <v>6379.6740000000009</v>
      </c>
      <c r="W243" s="16">
        <v>2017</v>
      </c>
    </row>
    <row r="244" spans="1:23">
      <c r="A244" s="17">
        <v>2018</v>
      </c>
      <c r="B244" s="18">
        <v>4979.9930000000004</v>
      </c>
      <c r="C244" s="18">
        <v>6027.134</v>
      </c>
      <c r="D244" s="18">
        <v>1616.7439999999999</v>
      </c>
      <c r="E244" s="18">
        <v>890.90899999999999</v>
      </c>
      <c r="F244" s="18">
        <v>356.93900000000002</v>
      </c>
      <c r="G244" s="18">
        <v>1050.568</v>
      </c>
      <c r="H244" s="18">
        <v>2774.6219999999998</v>
      </c>
      <c r="I244" s="18">
        <v>613.25199999999995</v>
      </c>
      <c r="J244" s="18">
        <v>3215.84</v>
      </c>
      <c r="K244" s="18">
        <v>7413.3760000000002</v>
      </c>
      <c r="L244" s="18">
        <v>1546.2929999999999</v>
      </c>
      <c r="M244" s="18">
        <v>419.92099999999999</v>
      </c>
      <c r="N244" s="18">
        <v>1680.395</v>
      </c>
      <c r="O244" s="18">
        <v>835.84199999999998</v>
      </c>
      <c r="P244" s="18">
        <v>1082.2850000000001</v>
      </c>
      <c r="Q244" s="18">
        <v>859.88699999999994</v>
      </c>
      <c r="R244" s="18">
        <v>35364.000000000007</v>
      </c>
      <c r="S244" s="18">
        <v>28866.970999999998</v>
      </c>
      <c r="T244" s="18">
        <v>30483.715</v>
      </c>
      <c r="U244" s="18">
        <v>4880.2849999999999</v>
      </c>
      <c r="V244" s="18">
        <v>6497.0289999999986</v>
      </c>
      <c r="W244" s="16">
        <v>2018</v>
      </c>
    </row>
    <row r="245" spans="1:23">
      <c r="A245" s="17">
        <v>2019</v>
      </c>
      <c r="B245" s="18">
        <v>5052.3320000000003</v>
      </c>
      <c r="C245" s="18">
        <v>6133.3760000000002</v>
      </c>
      <c r="D245" s="18">
        <v>1667.915</v>
      </c>
      <c r="E245" s="18">
        <v>899.28200000000004</v>
      </c>
      <c r="F245" s="18">
        <v>361.8</v>
      </c>
      <c r="G245" s="18">
        <v>1074.971</v>
      </c>
      <c r="H245" s="18">
        <v>2820.4349999999999</v>
      </c>
      <c r="I245" s="18">
        <v>619.05899999999997</v>
      </c>
      <c r="J245" s="18">
        <v>3268.9639999999999</v>
      </c>
      <c r="K245" s="18">
        <v>7544.0690000000004</v>
      </c>
      <c r="L245" s="18">
        <v>1568.2190000000001</v>
      </c>
      <c r="M245" s="18">
        <v>422.29700000000003</v>
      </c>
      <c r="N245" s="18">
        <v>1695.7809999999999</v>
      </c>
      <c r="O245" s="18">
        <v>836.827</v>
      </c>
      <c r="P245" s="18">
        <v>1099.9190000000001</v>
      </c>
      <c r="Q245" s="18">
        <v>859.75400000000002</v>
      </c>
      <c r="R245" s="18">
        <v>35925</v>
      </c>
      <c r="S245" s="18">
        <v>29346.381999999998</v>
      </c>
      <c r="T245" s="18">
        <v>31014.296999999999</v>
      </c>
      <c r="U245" s="18">
        <v>4910.7029999999995</v>
      </c>
      <c r="V245" s="18">
        <v>6578.6180000000004</v>
      </c>
      <c r="W245" s="16">
        <v>2019</v>
      </c>
    </row>
    <row r="246" spans="1:23">
      <c r="A246" s="17">
        <v>2020</v>
      </c>
      <c r="B246" s="18">
        <v>5048.8980000000001</v>
      </c>
      <c r="C246" s="18">
        <v>6144.0219999999999</v>
      </c>
      <c r="D246" s="18">
        <v>1689.6179999999999</v>
      </c>
      <c r="E246" s="18">
        <v>901.84500000000003</v>
      </c>
      <c r="F246" s="18">
        <v>361.74200000000002</v>
      </c>
      <c r="G246" s="18">
        <v>1081.425</v>
      </c>
      <c r="H246" s="18">
        <v>2824.3330000000001</v>
      </c>
      <c r="I246" s="18">
        <v>619.16999999999996</v>
      </c>
      <c r="J246" s="18">
        <v>3282.846</v>
      </c>
      <c r="K246" s="18">
        <v>7578.9740000000002</v>
      </c>
      <c r="L246" s="18">
        <v>1568.0509999999999</v>
      </c>
      <c r="M246" s="18">
        <v>418.72800000000001</v>
      </c>
      <c r="N246" s="18">
        <v>1699.9490000000001</v>
      </c>
      <c r="O246" s="18">
        <v>833.73</v>
      </c>
      <c r="P246" s="18">
        <v>1108.9359999999999</v>
      </c>
      <c r="Q246" s="18">
        <v>851.73299999999995</v>
      </c>
      <c r="R246" s="18">
        <v>36014</v>
      </c>
      <c r="S246" s="18">
        <v>29417.954999999998</v>
      </c>
      <c r="T246" s="18">
        <v>31107.573</v>
      </c>
      <c r="U246" s="18">
        <v>4906.4269999999997</v>
      </c>
      <c r="V246" s="18">
        <v>6596.0450000000001</v>
      </c>
      <c r="W246" s="16">
        <v>2020</v>
      </c>
    </row>
    <row r="247" spans="1:23">
      <c r="A247" s="17">
        <v>2021</v>
      </c>
      <c r="B247" s="18">
        <v>5079.1640000000007</v>
      </c>
      <c r="C247" s="18">
        <v>6184.1950000000006</v>
      </c>
      <c r="D247" s="18">
        <v>1722.2650000000001</v>
      </c>
      <c r="E247" s="18">
        <v>916.44999999999993</v>
      </c>
      <c r="F247" s="18">
        <v>363.63599999999997</v>
      </c>
      <c r="G247" s="18">
        <v>1089.2259999999999</v>
      </c>
      <c r="H247" s="18">
        <v>2848.7840000000001</v>
      </c>
      <c r="I247" s="18">
        <v>622.76299999999992</v>
      </c>
      <c r="J247" s="18">
        <v>3314.413</v>
      </c>
      <c r="K247" s="18">
        <v>7665.1999999999989</v>
      </c>
      <c r="L247" s="18">
        <v>1584.538</v>
      </c>
      <c r="M247" s="18">
        <v>418.25100000000003</v>
      </c>
      <c r="N247" s="18">
        <v>1709.549</v>
      </c>
      <c r="O247" s="18">
        <v>839.11400000000003</v>
      </c>
      <c r="P247" s="18">
        <v>1124.047</v>
      </c>
      <c r="Q247" s="18">
        <v>851.40500000000009</v>
      </c>
      <c r="R247" s="18">
        <v>36333</v>
      </c>
      <c r="S247" s="18">
        <v>29671.453999999998</v>
      </c>
      <c r="T247" s="18">
        <v>31393.718999999997</v>
      </c>
      <c r="U247" s="18">
        <v>4939.2809999999999</v>
      </c>
      <c r="V247" s="18">
        <v>6661.5460000000003</v>
      </c>
      <c r="W247" s="16">
        <v>2021</v>
      </c>
    </row>
    <row r="248" spans="1:23">
      <c r="A248" s="17">
        <v>2022</v>
      </c>
      <c r="B248" s="18">
        <v>5158.5110000000004</v>
      </c>
      <c r="C248" s="18">
        <v>6297.0279999999993</v>
      </c>
      <c r="D248" s="18">
        <v>1790.1179999999999</v>
      </c>
      <c r="E248" s="18">
        <v>932.17000000000007</v>
      </c>
      <c r="F248" s="18">
        <v>370.69100000000003</v>
      </c>
      <c r="G248" s="18">
        <v>1117.2530000000002</v>
      </c>
      <c r="H248" s="18">
        <v>2902.4160000000002</v>
      </c>
      <c r="I248" s="18">
        <v>626.21699999999998</v>
      </c>
      <c r="J248" s="18">
        <v>3361.9229999999998</v>
      </c>
      <c r="K248" s="18">
        <v>7809.1369999999997</v>
      </c>
      <c r="L248" s="18">
        <v>1608.9569999999999</v>
      </c>
      <c r="M248" s="18">
        <v>421.65</v>
      </c>
      <c r="N248" s="18">
        <v>1727.9389999999999</v>
      </c>
      <c r="O248" s="18">
        <v>842.68299999999999</v>
      </c>
      <c r="P248" s="18">
        <v>1142.71</v>
      </c>
      <c r="Q248" s="18">
        <v>857.59699999999998</v>
      </c>
      <c r="R248" s="18">
        <v>36967</v>
      </c>
      <c r="S248" s="18">
        <v>30190.275999999998</v>
      </c>
      <c r="T248" s="18">
        <v>31980.393999999997</v>
      </c>
      <c r="U248" s="18">
        <v>4986.6059999999998</v>
      </c>
      <c r="V248" s="18">
        <v>6776.7240000000002</v>
      </c>
      <c r="W248" s="16">
        <v>2022</v>
      </c>
    </row>
    <row r="249" spans="1:23">
      <c r="A249" s="17">
        <v>2023</v>
      </c>
      <c r="B249" s="18">
        <v>5207.2570000000005</v>
      </c>
      <c r="C249" s="18">
        <v>6366.1890000000003</v>
      </c>
      <c r="D249" s="18">
        <v>1821.9019999999998</v>
      </c>
      <c r="E249" s="18">
        <v>935.20299999999997</v>
      </c>
      <c r="F249" s="18">
        <v>374.46099999999996</v>
      </c>
      <c r="G249" s="18">
        <v>1140.2370000000001</v>
      </c>
      <c r="H249" s="18">
        <v>2930.7919999999999</v>
      </c>
      <c r="I249" s="18">
        <v>626.14100000000008</v>
      </c>
      <c r="J249" s="18">
        <v>3382.9969999999998</v>
      </c>
      <c r="K249" s="18">
        <v>7872.9359999999997</v>
      </c>
      <c r="L249" s="18">
        <v>1615.6580000000001</v>
      </c>
      <c r="M249" s="18">
        <v>422.036</v>
      </c>
      <c r="N249" s="18">
        <v>1733.0039999999999</v>
      </c>
      <c r="O249" s="18">
        <v>839.76199999999994</v>
      </c>
      <c r="P249" s="18">
        <v>1151.52</v>
      </c>
      <c r="Q249" s="18">
        <v>854.90499999999997</v>
      </c>
      <c r="R249" s="18">
        <v>37275</v>
      </c>
      <c r="S249" s="18">
        <v>30464.082999999999</v>
      </c>
      <c r="T249" s="18">
        <v>32285.985000000001</v>
      </c>
      <c r="U249" s="18">
        <v>4989.0149999999994</v>
      </c>
      <c r="V249" s="18">
        <v>6810.9170000000004</v>
      </c>
      <c r="W249" s="16">
        <v>2023</v>
      </c>
    </row>
    <row r="250" spans="1:23">
      <c r="A250" s="17">
        <v>2024</v>
      </c>
      <c r="B250" s="18">
        <v>5227.5909999999994</v>
      </c>
      <c r="C250" s="18">
        <v>6406.1080000000002</v>
      </c>
      <c r="D250" s="18">
        <v>1833.9359999999999</v>
      </c>
      <c r="E250" s="18">
        <v>936.47199999999998</v>
      </c>
      <c r="F250" s="18">
        <v>376.12800000000004</v>
      </c>
      <c r="G250" s="18">
        <v>1152.1859999999999</v>
      </c>
      <c r="H250" s="18">
        <v>2954.2509999999997</v>
      </c>
      <c r="I250" s="18">
        <v>623.30900000000008</v>
      </c>
      <c r="J250" s="18">
        <v>3398.1579999999999</v>
      </c>
      <c r="K250" s="18">
        <v>7912.0190000000002</v>
      </c>
      <c r="L250" s="18">
        <v>1617.145</v>
      </c>
      <c r="M250" s="18">
        <v>419.83500000000004</v>
      </c>
      <c r="N250" s="18">
        <v>1731.8330000000001</v>
      </c>
      <c r="O250" s="18">
        <v>838.87699999999995</v>
      </c>
      <c r="P250" s="18">
        <v>1158.4670000000001</v>
      </c>
      <c r="Q250" s="18">
        <v>847.68499999999995</v>
      </c>
      <c r="R250" s="18">
        <v>37434</v>
      </c>
      <c r="S250" s="18">
        <v>30621.887999999999</v>
      </c>
      <c r="T250" s="18">
        <v>32455.824000000001</v>
      </c>
      <c r="U250" s="18">
        <v>4978.1760000000004</v>
      </c>
      <c r="V250" s="18">
        <v>6812.1120000000001</v>
      </c>
      <c r="W250" s="16">
        <v>2024</v>
      </c>
    </row>
    <row r="251" spans="1:23">
      <c r="A251" s="17">
        <v>2025</v>
      </c>
      <c r="B251" s="18">
        <v>5235.0590000000002</v>
      </c>
      <c r="C251" s="18">
        <v>6422.5529999999999</v>
      </c>
      <c r="D251" s="18">
        <v>1836.3130000000001</v>
      </c>
      <c r="E251" s="18">
        <v>935.60899999999992</v>
      </c>
      <c r="F251" s="18">
        <v>377.39</v>
      </c>
      <c r="G251" s="18">
        <v>1161.6120000000001</v>
      </c>
      <c r="H251" s="18">
        <v>2968.5940000000001</v>
      </c>
      <c r="I251" s="18">
        <v>622.73200000000008</v>
      </c>
      <c r="J251" s="18">
        <v>3409.0309999999999</v>
      </c>
      <c r="K251" s="18">
        <v>7943.3970000000008</v>
      </c>
      <c r="L251" s="18">
        <v>1618.2920000000001</v>
      </c>
      <c r="M251" s="18">
        <v>417.24100000000004</v>
      </c>
      <c r="N251" s="18">
        <v>1720.0040000000001</v>
      </c>
      <c r="O251" s="18">
        <v>835.78499999999997</v>
      </c>
      <c r="P251" s="18">
        <v>1163.732</v>
      </c>
      <c r="Q251" s="18">
        <v>838.65599999999995</v>
      </c>
      <c r="R251" s="18">
        <v>37506</v>
      </c>
      <c r="S251" s="18">
        <v>30716.900999999998</v>
      </c>
      <c r="T251" s="18">
        <v>32553.213999999996</v>
      </c>
      <c r="U251" s="18">
        <v>4952.7860000000001</v>
      </c>
      <c r="V251" s="18">
        <v>6789.0989999999993</v>
      </c>
      <c r="W251" s="16">
        <v>2025</v>
      </c>
    </row>
    <row r="252" spans="1:23">
      <c r="A252" s="17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6"/>
    </row>
    <row r="253" spans="1:23">
      <c r="A253" s="125" t="s">
        <v>91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6"/>
    </row>
    <row r="254" spans="1:23">
      <c r="A254" s="17">
        <v>2003</v>
      </c>
      <c r="B254" s="18">
        <v>75.879910323992263</v>
      </c>
      <c r="C254" s="18">
        <v>74.522010178236357</v>
      </c>
      <c r="D254" s="18">
        <v>78.945681812759815</v>
      </c>
      <c r="E254" s="18">
        <v>78.228614833281384</v>
      </c>
      <c r="F254" s="18">
        <v>78.685380236127216</v>
      </c>
      <c r="G254" s="18">
        <v>79.406659575203435</v>
      </c>
      <c r="H254" s="18">
        <v>77.146819716548293</v>
      </c>
      <c r="I254" s="18">
        <v>79.218016684255346</v>
      </c>
      <c r="J254" s="18">
        <v>73.998963553505149</v>
      </c>
      <c r="K254" s="18">
        <v>74.896189204197441</v>
      </c>
      <c r="L254" s="18">
        <v>73.256096878302984</v>
      </c>
      <c r="M254" s="18">
        <v>76.233010088753645</v>
      </c>
      <c r="N254" s="18">
        <v>77.708850332508916</v>
      </c>
      <c r="O254" s="18">
        <v>80.213634854902963</v>
      </c>
      <c r="P254" s="18">
        <v>72.687196362217065</v>
      </c>
      <c r="Q254" s="18">
        <v>79.26772378840171</v>
      </c>
      <c r="R254" s="18">
        <v>75.811547673648278</v>
      </c>
      <c r="S254" s="18">
        <v>75.142048464663873</v>
      </c>
      <c r="T254" s="18">
        <v>75.317903899383282</v>
      </c>
      <c r="U254" s="18">
        <v>78.716341318931427</v>
      </c>
      <c r="V254" s="18">
        <v>78.765390660703133</v>
      </c>
      <c r="W254" s="16">
        <v>2003</v>
      </c>
    </row>
    <row r="255" spans="1:23">
      <c r="A255" s="17">
        <v>2004</v>
      </c>
      <c r="B255" s="18">
        <v>74.794252385073406</v>
      </c>
      <c r="C255" s="18">
        <v>73.634409852390434</v>
      </c>
      <c r="D255" s="18">
        <v>76.724863751874821</v>
      </c>
      <c r="E255" s="18">
        <v>76.420395219293766</v>
      </c>
      <c r="F255" s="18">
        <v>76.87337551191186</v>
      </c>
      <c r="G255" s="18">
        <v>78.298160230119564</v>
      </c>
      <c r="H255" s="18">
        <v>75.796306882886896</v>
      </c>
      <c r="I255" s="18">
        <v>77.503044714196847</v>
      </c>
      <c r="J255" s="18">
        <v>72.678458631692138</v>
      </c>
      <c r="K255" s="18">
        <v>73.262163319296022</v>
      </c>
      <c r="L255" s="18">
        <v>71.890042437892518</v>
      </c>
      <c r="M255" s="18">
        <v>75.016562370682365</v>
      </c>
      <c r="N255" s="18">
        <v>76.489367897372745</v>
      </c>
      <c r="O255" s="18">
        <v>78.731417931881424</v>
      </c>
      <c r="P255" s="18">
        <v>71.358999321380324</v>
      </c>
      <c r="Q255" s="18">
        <v>77.869923093933508</v>
      </c>
      <c r="R255" s="18">
        <v>74.465328930657876</v>
      </c>
      <c r="S255" s="18">
        <v>73.860970368656112</v>
      </c>
      <c r="T255" s="18">
        <v>73.993635110838113</v>
      </c>
      <c r="U255" s="18">
        <v>77.248777782432541</v>
      </c>
      <c r="V255" s="18">
        <v>77.136308636418079</v>
      </c>
      <c r="W255" s="16">
        <v>2004</v>
      </c>
    </row>
    <row r="256" spans="1:23">
      <c r="A256" s="17">
        <v>2005</v>
      </c>
      <c r="B256" s="18">
        <v>74.395751551992149</v>
      </c>
      <c r="C256" s="18">
        <v>73.278928942767124</v>
      </c>
      <c r="D256" s="18">
        <v>75.03549982145914</v>
      </c>
      <c r="E256" s="18">
        <v>74.94273217453275</v>
      </c>
      <c r="F256" s="18">
        <v>75.782156743728905</v>
      </c>
      <c r="G256" s="18">
        <v>77.594085945013873</v>
      </c>
      <c r="H256" s="18">
        <v>75.173192349597315</v>
      </c>
      <c r="I256" s="18">
        <v>75.974471285726921</v>
      </c>
      <c r="J256" s="18">
        <v>72.009709407383028</v>
      </c>
      <c r="K256" s="18">
        <v>72.667725449113959</v>
      </c>
      <c r="L256" s="18">
        <v>71.008077459473014</v>
      </c>
      <c r="M256" s="18">
        <v>74.155717422367815</v>
      </c>
      <c r="N256" s="18">
        <v>75.256172820063796</v>
      </c>
      <c r="O256" s="18">
        <v>77.502493228361644</v>
      </c>
      <c r="P256" s="18">
        <v>70.816138638950747</v>
      </c>
      <c r="Q256" s="18">
        <v>76.914628077709253</v>
      </c>
      <c r="R256" s="18">
        <v>73.762779105844032</v>
      </c>
      <c r="S256" s="18">
        <v>73.309984774466457</v>
      </c>
      <c r="T256" s="18">
        <v>73.389929889333629</v>
      </c>
      <c r="U256" s="18">
        <v>75.982888553996858</v>
      </c>
      <c r="V256" s="18">
        <v>75.778039487702827</v>
      </c>
      <c r="W256" s="16">
        <v>2005</v>
      </c>
    </row>
    <row r="257" spans="1:23">
      <c r="A257" s="17">
        <v>2006</v>
      </c>
      <c r="B257" s="18">
        <v>74.287024534130879</v>
      </c>
      <c r="C257" s="18">
        <v>73.461276407712717</v>
      </c>
      <c r="D257" s="18">
        <v>74.354677515420107</v>
      </c>
      <c r="E257" s="18">
        <v>74.596219538194504</v>
      </c>
      <c r="F257" s="18">
        <v>75.288141285088813</v>
      </c>
      <c r="G257" s="18">
        <v>77.901346435613277</v>
      </c>
      <c r="H257" s="18">
        <v>74.980675960570849</v>
      </c>
      <c r="I257" s="18">
        <v>75.559554328534801</v>
      </c>
      <c r="J257" s="18">
        <v>71.896955894624512</v>
      </c>
      <c r="K257" s="18">
        <v>72.482366155770379</v>
      </c>
      <c r="L257" s="18">
        <v>70.928950104882432</v>
      </c>
      <c r="M257" s="18">
        <v>74.00094238827559</v>
      </c>
      <c r="N257" s="18">
        <v>74.76685950902592</v>
      </c>
      <c r="O257" s="18">
        <v>76.782609819301243</v>
      </c>
      <c r="P257" s="18">
        <v>70.910195772129086</v>
      </c>
      <c r="Q257" s="18">
        <v>76.64925380475951</v>
      </c>
      <c r="R257" s="18">
        <v>73.621490607957995</v>
      </c>
      <c r="S257" s="18">
        <v>73.248892871553309</v>
      </c>
      <c r="T257" s="18">
        <v>73.300587939916682</v>
      </c>
      <c r="U257" s="18">
        <v>75.528428722067659</v>
      </c>
      <c r="V257" s="18">
        <v>75.273245031659116</v>
      </c>
      <c r="W257" s="16">
        <v>2006</v>
      </c>
    </row>
    <row r="258" spans="1:23">
      <c r="A258" s="17">
        <v>2007</v>
      </c>
      <c r="B258" s="18">
        <v>74.428644468588232</v>
      </c>
      <c r="C258" s="18">
        <v>73.710475541282335</v>
      </c>
      <c r="D258" s="18">
        <v>74.685634211305484</v>
      </c>
      <c r="E258" s="18">
        <v>75.079886841291483</v>
      </c>
      <c r="F258" s="18">
        <v>75.999980286243741</v>
      </c>
      <c r="G258" s="18">
        <v>77.997690700487524</v>
      </c>
      <c r="H258" s="18">
        <v>75.243928274047065</v>
      </c>
      <c r="I258" s="18">
        <v>75.669553433872778</v>
      </c>
      <c r="J258" s="18">
        <v>72.082656072595057</v>
      </c>
      <c r="K258" s="18">
        <v>72.607043311773467</v>
      </c>
      <c r="L258" s="18">
        <v>70.976993734282416</v>
      </c>
      <c r="M258" s="18">
        <v>74.608817008510826</v>
      </c>
      <c r="N258" s="18">
        <v>75.576829951236803</v>
      </c>
      <c r="O258" s="18">
        <v>77.128973801844282</v>
      </c>
      <c r="P258" s="18">
        <v>71.071424417139369</v>
      </c>
      <c r="Q258" s="18">
        <v>77.105060111424166</v>
      </c>
      <c r="R258" s="18">
        <v>73.858643032695312</v>
      </c>
      <c r="S258" s="18">
        <v>73.432169147035538</v>
      </c>
      <c r="T258" s="18">
        <v>73.490978749732434</v>
      </c>
      <c r="U258" s="18">
        <v>76.044542357673066</v>
      </c>
      <c r="V258" s="18">
        <v>75.748159009387834</v>
      </c>
      <c r="W258" s="16">
        <v>2007</v>
      </c>
    </row>
    <row r="259" spans="1:23">
      <c r="A259" s="17">
        <v>2008</v>
      </c>
      <c r="B259" s="18">
        <v>74.839285901554533</v>
      </c>
      <c r="C259" s="18">
        <v>74.067280714539635</v>
      </c>
      <c r="D259" s="18">
        <v>74.920330088341629</v>
      </c>
      <c r="E259" s="18">
        <v>74.830905698421546</v>
      </c>
      <c r="F259" s="18">
        <v>77.016135927785328</v>
      </c>
      <c r="G259" s="18">
        <v>78.486576193152928</v>
      </c>
      <c r="H259" s="18">
        <v>75.716008675114566</v>
      </c>
      <c r="I259" s="18">
        <v>75.931187394755185</v>
      </c>
      <c r="J259" s="18">
        <v>72.549159694563798</v>
      </c>
      <c r="K259" s="18">
        <v>73.000918657849979</v>
      </c>
      <c r="L259" s="18">
        <v>71.14479433257776</v>
      </c>
      <c r="M259" s="18">
        <v>75.289015952796788</v>
      </c>
      <c r="N259" s="18">
        <v>76.119808000912343</v>
      </c>
      <c r="O259" s="18">
        <v>77.80041050335808</v>
      </c>
      <c r="P259" s="18">
        <v>71.17929859714846</v>
      </c>
      <c r="Q259" s="18">
        <v>77.653330771816925</v>
      </c>
      <c r="R259" s="18">
        <v>74.245428508482064</v>
      </c>
      <c r="S259" s="18">
        <v>73.829228331928306</v>
      </c>
      <c r="T259" s="18">
        <v>73.880646901322933</v>
      </c>
      <c r="U259" s="18">
        <v>76.429646871911388</v>
      </c>
      <c r="V259" s="18">
        <v>76.097483988514497</v>
      </c>
      <c r="W259" s="16">
        <v>2008</v>
      </c>
    </row>
    <row r="260" spans="1:23">
      <c r="A260" s="17">
        <v>2009</v>
      </c>
      <c r="B260" s="18">
        <v>74.722193193297798</v>
      </c>
      <c r="C260" s="18">
        <v>74.071753732341804</v>
      </c>
      <c r="D260" s="18">
        <v>74.971819609736613</v>
      </c>
      <c r="E260" s="18">
        <v>74.371445264858238</v>
      </c>
      <c r="F260" s="18">
        <v>76.970316292140353</v>
      </c>
      <c r="G260" s="18">
        <v>78.644058855336681</v>
      </c>
      <c r="H260" s="18">
        <v>75.377212276013211</v>
      </c>
      <c r="I260" s="18">
        <v>75.884928229031843</v>
      </c>
      <c r="J260" s="18">
        <v>72.567806245186489</v>
      </c>
      <c r="K260" s="18">
        <v>73.032212841255244</v>
      </c>
      <c r="L260" s="18">
        <v>71.368157794205928</v>
      </c>
      <c r="M260" s="18">
        <v>74.955631386135366</v>
      </c>
      <c r="N260" s="18">
        <v>76.074799906108893</v>
      </c>
      <c r="O260" s="18">
        <v>78.23350380733963</v>
      </c>
      <c r="P260" s="18">
        <v>70.988978716734906</v>
      </c>
      <c r="Q260" s="18">
        <v>77.391568824347274</v>
      </c>
      <c r="R260" s="18">
        <v>74.207270860328094</v>
      </c>
      <c r="S260" s="18">
        <v>73.793862727206289</v>
      </c>
      <c r="T260" s="18">
        <v>73.850233353042796</v>
      </c>
      <c r="U260" s="18">
        <v>76.347863831394122</v>
      </c>
      <c r="V260" s="18">
        <v>76.041082893924255</v>
      </c>
      <c r="W260" s="16">
        <v>2009</v>
      </c>
    </row>
    <row r="261" spans="1:23">
      <c r="A261" s="17">
        <v>2010</v>
      </c>
      <c r="B261" s="18">
        <v>74.947379782094117</v>
      </c>
      <c r="C261" s="18">
        <v>74.384205894041401</v>
      </c>
      <c r="D261" s="18">
        <v>74.977065855315445</v>
      </c>
      <c r="E261" s="18">
        <v>74.497251685688255</v>
      </c>
      <c r="F261" s="18">
        <v>77.240466413878465</v>
      </c>
      <c r="G261" s="18">
        <v>78.619333305461481</v>
      </c>
      <c r="H261" s="18">
        <v>75.525231758749456</v>
      </c>
      <c r="I261" s="18">
        <v>76.253541735949455</v>
      </c>
      <c r="J261" s="18">
        <v>73.001646804395051</v>
      </c>
      <c r="K261" s="18">
        <v>73.252217942762258</v>
      </c>
      <c r="L261" s="18">
        <v>71.921291039598316</v>
      </c>
      <c r="M261" s="18">
        <v>75.345584960142546</v>
      </c>
      <c r="N261" s="18">
        <v>76.488573058304496</v>
      </c>
      <c r="O261" s="18">
        <v>78.473974636476001</v>
      </c>
      <c r="P261" s="18">
        <v>71.281607304496021</v>
      </c>
      <c r="Q261" s="18">
        <v>77.577078672346687</v>
      </c>
      <c r="R261" s="18">
        <v>74.471398330859643</v>
      </c>
      <c r="S261" s="18">
        <v>74.067609477606496</v>
      </c>
      <c r="T261" s="18">
        <v>74.111424743189417</v>
      </c>
      <c r="U261" s="18">
        <v>76.631867775229352</v>
      </c>
      <c r="V261" s="18">
        <v>76.260705260712399</v>
      </c>
      <c r="W261" s="16">
        <v>2010</v>
      </c>
    </row>
    <row r="262" spans="1:23">
      <c r="A262" s="17">
        <v>2011</v>
      </c>
      <c r="B262" s="18">
        <v>75.413875510078014</v>
      </c>
      <c r="C262" s="18">
        <v>74.950602810096541</v>
      </c>
      <c r="D262" s="18">
        <v>75.974734343866132</v>
      </c>
      <c r="E262" s="18">
        <v>75.573639150860487</v>
      </c>
      <c r="F262" s="18">
        <v>77.839769368670972</v>
      </c>
      <c r="G262" s="18">
        <v>78.859193810830192</v>
      </c>
      <c r="H262" s="18">
        <v>76.024673846630066</v>
      </c>
      <c r="I262" s="18">
        <v>77.543925914434681</v>
      </c>
      <c r="J262" s="18">
        <v>73.550531525769486</v>
      </c>
      <c r="K262" s="18">
        <v>73.769564365797876</v>
      </c>
      <c r="L262" s="18">
        <v>72.488316697208717</v>
      </c>
      <c r="M262" s="18">
        <v>76.063919739304751</v>
      </c>
      <c r="N262" s="18">
        <v>77.417362303496446</v>
      </c>
      <c r="O262" s="18">
        <v>79.265421425518824</v>
      </c>
      <c r="P262" s="18">
        <v>71.755105595863711</v>
      </c>
      <c r="Q262" s="18">
        <v>78.416888758315324</v>
      </c>
      <c r="R262" s="18">
        <v>75.066153476064486</v>
      </c>
      <c r="S262" s="18">
        <v>74.584618731556631</v>
      </c>
      <c r="T262" s="18">
        <v>74.651279418315212</v>
      </c>
      <c r="U262" s="18">
        <v>77.593815293468495</v>
      </c>
      <c r="V262" s="18">
        <v>77.227737283720046</v>
      </c>
      <c r="W262" s="16">
        <v>2011</v>
      </c>
    </row>
    <row r="263" spans="1:23">
      <c r="A263" s="17">
        <v>2012</v>
      </c>
      <c r="B263" s="18">
        <v>75.887737800121073</v>
      </c>
      <c r="C263" s="18">
        <v>75.568995355857908</v>
      </c>
      <c r="D263" s="18">
        <v>76.551373985987141</v>
      </c>
      <c r="E263" s="18">
        <v>76.215039353800279</v>
      </c>
      <c r="F263" s="18">
        <v>78.297690680441974</v>
      </c>
      <c r="G263" s="18">
        <v>79.360982683555918</v>
      </c>
      <c r="H263" s="18">
        <v>76.497373137353975</v>
      </c>
      <c r="I263" s="18">
        <v>78.611534483697127</v>
      </c>
      <c r="J263" s="18">
        <v>74.131972759016492</v>
      </c>
      <c r="K263" s="18">
        <v>74.387039148439811</v>
      </c>
      <c r="L263" s="18">
        <v>73.079259955299591</v>
      </c>
      <c r="M263" s="18">
        <v>76.547882623683577</v>
      </c>
      <c r="N263" s="18">
        <v>77.815176031213923</v>
      </c>
      <c r="O263" s="18">
        <v>79.833132218583017</v>
      </c>
      <c r="P263" s="18">
        <v>72.327935826325529</v>
      </c>
      <c r="Q263" s="18">
        <v>78.93044468044134</v>
      </c>
      <c r="R263" s="18">
        <v>75.630571734220837</v>
      </c>
      <c r="S263" s="18">
        <v>75.151378804589612</v>
      </c>
      <c r="T263" s="18">
        <v>75.21910441955194</v>
      </c>
      <c r="U263" s="18">
        <v>78.167812784559629</v>
      </c>
      <c r="V263" s="18">
        <v>77.796416875492639</v>
      </c>
      <c r="W263" s="16">
        <v>2012</v>
      </c>
    </row>
    <row r="264" spans="1:23">
      <c r="A264" s="17">
        <v>2013</v>
      </c>
      <c r="B264" s="18">
        <v>76.106430170204419</v>
      </c>
      <c r="C264" s="18">
        <v>75.910450069271647</v>
      </c>
      <c r="D264" s="18">
        <v>76.722447840361738</v>
      </c>
      <c r="E264" s="18">
        <v>76.452117422820876</v>
      </c>
      <c r="F264" s="18">
        <v>78.509232633855362</v>
      </c>
      <c r="G264" s="18">
        <v>79.677529668917927</v>
      </c>
      <c r="H264" s="18">
        <v>76.683287651118405</v>
      </c>
      <c r="I264" s="18">
        <v>78.84253952764449</v>
      </c>
      <c r="J264" s="18">
        <v>74.543182222049992</v>
      </c>
      <c r="K264" s="18">
        <v>74.461967042409114</v>
      </c>
      <c r="L264" s="18">
        <v>73.355951258320459</v>
      </c>
      <c r="M264" s="18">
        <v>76.792977826224146</v>
      </c>
      <c r="N264" s="18">
        <v>78.036037514396099</v>
      </c>
      <c r="O264" s="18">
        <v>79.978253593207512</v>
      </c>
      <c r="P264" s="18">
        <v>72.702980747391337</v>
      </c>
      <c r="Q264" s="18">
        <v>79.430162896855634</v>
      </c>
      <c r="R264" s="18">
        <v>75.867195242814702</v>
      </c>
      <c r="S264" s="18">
        <v>75.390722773922931</v>
      </c>
      <c r="T264" s="18">
        <v>75.455803128917566</v>
      </c>
      <c r="U264" s="18">
        <v>78.427025654397625</v>
      </c>
      <c r="V264" s="18">
        <v>78.029557319778078</v>
      </c>
      <c r="W264" s="16">
        <v>2013</v>
      </c>
    </row>
    <row r="265" spans="1:23">
      <c r="A265" s="17">
        <v>2014</v>
      </c>
      <c r="B265" s="18">
        <v>76.415908770165913</v>
      </c>
      <c r="C265" s="18">
        <v>76.415931580856466</v>
      </c>
      <c r="D265" s="18">
        <v>77.398432915484463</v>
      </c>
      <c r="E265" s="18">
        <v>77.108778722905086</v>
      </c>
      <c r="F265" s="18">
        <v>79.048850493051816</v>
      </c>
      <c r="G265" s="18">
        <v>80.078432991393015</v>
      </c>
      <c r="H265" s="18">
        <v>77.021620419335363</v>
      </c>
      <c r="I265" s="18">
        <v>78.770218325523146</v>
      </c>
      <c r="J265" s="18">
        <v>75.137550173905893</v>
      </c>
      <c r="K265" s="18">
        <v>74.741409865295211</v>
      </c>
      <c r="L265" s="18">
        <v>73.577620865844366</v>
      </c>
      <c r="M265" s="18">
        <v>77.123961628327535</v>
      </c>
      <c r="N265" s="18">
        <v>78.820001047070818</v>
      </c>
      <c r="O265" s="18">
        <v>80.329202454232075</v>
      </c>
      <c r="P265" s="18">
        <v>73.088446766027602</v>
      </c>
      <c r="Q265" s="18">
        <v>79.868677407628923</v>
      </c>
      <c r="R265" s="18">
        <v>76.277013752455801</v>
      </c>
      <c r="S265" s="18">
        <v>75.772469480793831</v>
      </c>
      <c r="T265" s="18">
        <v>75.852627938384941</v>
      </c>
      <c r="U265" s="18">
        <v>78.942026695615624</v>
      </c>
      <c r="V265" s="18">
        <v>78.577124020279257</v>
      </c>
      <c r="W265" s="16">
        <v>2014</v>
      </c>
    </row>
    <row r="266" spans="1:23">
      <c r="A266" s="17">
        <v>2015</v>
      </c>
      <c r="B266" s="18">
        <v>77.251092615616059</v>
      </c>
      <c r="C266" s="18">
        <v>77.070272545373157</v>
      </c>
      <c r="D266" s="18">
        <v>78.183305315371683</v>
      </c>
      <c r="E266" s="18">
        <v>77.899085384681328</v>
      </c>
      <c r="F266" s="18">
        <v>79.969889840302713</v>
      </c>
      <c r="G266" s="18">
        <v>80.821298014458748</v>
      </c>
      <c r="H266" s="18">
        <v>77.680148644196279</v>
      </c>
      <c r="I266" s="18">
        <v>79.423930908322419</v>
      </c>
      <c r="J266" s="18">
        <v>76.049542950881815</v>
      </c>
      <c r="K266" s="18">
        <v>75.449911805561484</v>
      </c>
      <c r="L266" s="18">
        <v>74.145209555913112</v>
      </c>
      <c r="M266" s="18">
        <v>77.670696537367007</v>
      </c>
      <c r="N266" s="18">
        <v>80.024901085411429</v>
      </c>
      <c r="O266" s="18">
        <v>81.135131462463704</v>
      </c>
      <c r="P266" s="18">
        <v>73.907676540129543</v>
      </c>
      <c r="Q266" s="18">
        <v>80.47202889697995</v>
      </c>
      <c r="R266" s="18">
        <v>77.031318821429423</v>
      </c>
      <c r="S266" s="18">
        <v>76.507988281021127</v>
      </c>
      <c r="T266" s="18">
        <v>76.591472642927101</v>
      </c>
      <c r="U266" s="18">
        <v>79.824373228273743</v>
      </c>
      <c r="V266" s="18">
        <v>79.429903838499953</v>
      </c>
      <c r="W266" s="16">
        <v>2015</v>
      </c>
    </row>
    <row r="267" spans="1:23">
      <c r="A267" s="17">
        <v>2016</v>
      </c>
      <c r="B267" s="18">
        <v>77.869874960802747</v>
      </c>
      <c r="C267" s="18">
        <v>77.625887874732697</v>
      </c>
      <c r="D267" s="18">
        <v>78.865042366669599</v>
      </c>
      <c r="E267" s="18">
        <v>78.083802151148134</v>
      </c>
      <c r="F267" s="18">
        <v>80.893519459849813</v>
      </c>
      <c r="G267" s="18">
        <v>81.228934634336213</v>
      </c>
      <c r="H267" s="18">
        <v>78.246869864090002</v>
      </c>
      <c r="I267" s="18">
        <v>80.018274946843221</v>
      </c>
      <c r="J267" s="18">
        <v>76.624945905528435</v>
      </c>
      <c r="K267" s="18">
        <v>76.099662136829238</v>
      </c>
      <c r="L267" s="18">
        <v>74.603395386793011</v>
      </c>
      <c r="M267" s="18">
        <v>77.489247870842121</v>
      </c>
      <c r="N267" s="18">
        <v>80.529944956546345</v>
      </c>
      <c r="O267" s="18">
        <v>81.770758540360276</v>
      </c>
      <c r="P267" s="18">
        <v>74.599077624959804</v>
      </c>
      <c r="Q267" s="18">
        <v>81.175940583407609</v>
      </c>
      <c r="R267" s="18">
        <v>77.608387126310504</v>
      </c>
      <c r="S267" s="18">
        <v>77.0924222275126</v>
      </c>
      <c r="T267" s="18">
        <v>77.182042508092863</v>
      </c>
      <c r="U267" s="18">
        <v>80.33468808931336</v>
      </c>
      <c r="V267" s="18">
        <v>79.975635154603808</v>
      </c>
      <c r="W267" s="16">
        <v>2016</v>
      </c>
    </row>
    <row r="268" spans="1:23">
      <c r="A268" s="17">
        <v>2017</v>
      </c>
      <c r="B268" s="18">
        <v>78.455524778142646</v>
      </c>
      <c r="C268" s="18">
        <v>78.208823513776437</v>
      </c>
      <c r="D268" s="18">
        <v>79.404656367700113</v>
      </c>
      <c r="E268" s="18">
        <v>78.572179298189823</v>
      </c>
      <c r="F268" s="18">
        <v>81.428852907428222</v>
      </c>
      <c r="G268" s="18">
        <v>81.566137129452244</v>
      </c>
      <c r="H268" s="18">
        <v>78.800813711131383</v>
      </c>
      <c r="I268" s="18">
        <v>80.394032007629335</v>
      </c>
      <c r="J268" s="18">
        <v>77.107996678191881</v>
      </c>
      <c r="K268" s="18">
        <v>76.751965068182955</v>
      </c>
      <c r="L268" s="18">
        <v>75.160832120744601</v>
      </c>
      <c r="M268" s="18">
        <v>77.811047450270706</v>
      </c>
      <c r="N268" s="18">
        <v>81.028430073431977</v>
      </c>
      <c r="O268" s="18">
        <v>82.429558639687244</v>
      </c>
      <c r="P268" s="18">
        <v>75.334125439526673</v>
      </c>
      <c r="Q268" s="18">
        <v>81.77014822131548</v>
      </c>
      <c r="R268" s="18">
        <v>78.177918265974242</v>
      </c>
      <c r="S268" s="18">
        <v>77.672865849550391</v>
      </c>
      <c r="T268" s="18">
        <v>77.761841528202055</v>
      </c>
      <c r="U268" s="18">
        <v>80.855864628882543</v>
      </c>
      <c r="V268" s="18">
        <v>80.495235018982967</v>
      </c>
      <c r="W268" s="16">
        <v>2017</v>
      </c>
    </row>
    <row r="269" spans="1:23">
      <c r="A269" s="17">
        <v>2018</v>
      </c>
      <c r="B269" s="18">
        <v>79.078951233784238</v>
      </c>
      <c r="C269" s="18">
        <v>78.832633290174954</v>
      </c>
      <c r="D269" s="18">
        <v>79.928571993577009</v>
      </c>
      <c r="E269" s="18">
        <v>79.267796815262258</v>
      </c>
      <c r="F269" s="18">
        <v>81.895481671320454</v>
      </c>
      <c r="G269" s="18">
        <v>82.133182394224704</v>
      </c>
      <c r="H269" s="18">
        <v>79.39970794096665</v>
      </c>
      <c r="I269" s="18">
        <v>80.906199248264116</v>
      </c>
      <c r="J269" s="18">
        <v>77.652160894782853</v>
      </c>
      <c r="K269" s="18">
        <v>77.478847246802914</v>
      </c>
      <c r="L269" s="18">
        <v>75.87618920505065</v>
      </c>
      <c r="M269" s="18">
        <v>78.428190153169169</v>
      </c>
      <c r="N269" s="18">
        <v>81.655695142093691</v>
      </c>
      <c r="O269" s="18">
        <v>82.976809752610876</v>
      </c>
      <c r="P269" s="18">
        <v>75.872939982221538</v>
      </c>
      <c r="Q269" s="18">
        <v>82.180850301289738</v>
      </c>
      <c r="R269" s="18">
        <v>78.800303043807673</v>
      </c>
      <c r="S269" s="18">
        <v>78.311335495137442</v>
      </c>
      <c r="T269" s="18">
        <v>78.395462566871046</v>
      </c>
      <c r="U269" s="18">
        <v>81.42683858739359</v>
      </c>
      <c r="V269" s="18">
        <v>81.04877924641562</v>
      </c>
      <c r="W269" s="16">
        <v>2018</v>
      </c>
    </row>
    <row r="270" spans="1:23">
      <c r="A270" s="17">
        <v>2019</v>
      </c>
      <c r="B270" s="18">
        <v>79.652880045947171</v>
      </c>
      <c r="C270" s="18">
        <v>79.321957178080652</v>
      </c>
      <c r="D270" s="18">
        <v>80.508357994699125</v>
      </c>
      <c r="E270" s="18">
        <v>79.598045281422301</v>
      </c>
      <c r="F270" s="18">
        <v>82.434858689609285</v>
      </c>
      <c r="G270" s="18">
        <v>82.830059724010496</v>
      </c>
      <c r="H270" s="18">
        <v>79.901113542084815</v>
      </c>
      <c r="I270" s="18">
        <v>81.290198045544429</v>
      </c>
      <c r="J270" s="18">
        <v>78.148437767076842</v>
      </c>
      <c r="K270" s="18">
        <v>78.10246900517788</v>
      </c>
      <c r="L270" s="18">
        <v>76.483676088094171</v>
      </c>
      <c r="M270" s="18">
        <v>78.784695922121443</v>
      </c>
      <c r="N270" s="18">
        <v>82.135180192790742</v>
      </c>
      <c r="O270" s="18">
        <v>83.098352386021489</v>
      </c>
      <c r="P270" s="18">
        <v>76.301875221985441</v>
      </c>
      <c r="Q270" s="18">
        <v>82.324947191628794</v>
      </c>
      <c r="R270" s="18">
        <v>79.32039478041996</v>
      </c>
      <c r="S270" s="18">
        <v>78.862781567450071</v>
      </c>
      <c r="T270" s="18">
        <v>78.949565395892236</v>
      </c>
      <c r="U270" s="18">
        <v>81.745361531612204</v>
      </c>
      <c r="V270" s="18">
        <v>81.428153769640616</v>
      </c>
      <c r="W270" s="16">
        <v>2019</v>
      </c>
    </row>
    <row r="271" spans="1:23">
      <c r="A271" s="17">
        <v>2020</v>
      </c>
      <c r="B271" s="18">
        <v>80.351555102164241</v>
      </c>
      <c r="C271" s="18">
        <v>79.970151872458473</v>
      </c>
      <c r="D271" s="18">
        <v>81.773660314788444</v>
      </c>
      <c r="E271" s="18">
        <v>80.319427015656075</v>
      </c>
      <c r="F271" s="18">
        <v>83.226426901768789</v>
      </c>
      <c r="G271" s="18">
        <v>83.595125714453573</v>
      </c>
      <c r="H271" s="18">
        <v>80.570528413595312</v>
      </c>
      <c r="I271" s="18">
        <v>81.846662260409772</v>
      </c>
      <c r="J271" s="18">
        <v>78.944133403808451</v>
      </c>
      <c r="K271" s="18">
        <v>79.012658436352993</v>
      </c>
      <c r="L271" s="18">
        <v>77.292437368297811</v>
      </c>
      <c r="M271" s="18">
        <v>79.270465159864983</v>
      </c>
      <c r="N271" s="18">
        <v>82.905819090174006</v>
      </c>
      <c r="O271" s="18">
        <v>83.678006333084085</v>
      </c>
      <c r="P271" s="18">
        <v>77.156792485649675</v>
      </c>
      <c r="Q271" s="18">
        <v>82.789701698401331</v>
      </c>
      <c r="R271" s="18">
        <v>80.091624783169507</v>
      </c>
      <c r="S271" s="18">
        <v>79.626651718263375</v>
      </c>
      <c r="T271" s="18">
        <v>79.740367561794585</v>
      </c>
      <c r="U271" s="18">
        <v>82.392731262700607</v>
      </c>
      <c r="V271" s="18">
        <v>82.233261107523376</v>
      </c>
      <c r="W271" s="16">
        <v>2020</v>
      </c>
    </row>
    <row r="272" spans="1:23">
      <c r="A272" s="17">
        <v>2021</v>
      </c>
      <c r="B272" s="18">
        <v>80.902936176828149</v>
      </c>
      <c r="C272" s="18">
        <v>80.514052474915346</v>
      </c>
      <c r="D272" s="18">
        <v>82.716258688193292</v>
      </c>
      <c r="E272" s="18">
        <v>81.098612089440749</v>
      </c>
      <c r="F272" s="18">
        <v>83.880060620180416</v>
      </c>
      <c r="G272" s="18">
        <v>84.205505387183777</v>
      </c>
      <c r="H272" s="18">
        <v>81.008275470631503</v>
      </c>
      <c r="I272" s="18">
        <v>82.243120247430738</v>
      </c>
      <c r="J272" s="18">
        <v>79.536991131074743</v>
      </c>
      <c r="K272" s="18">
        <v>79.582068514998923</v>
      </c>
      <c r="L272" s="18">
        <v>78.005067623282713</v>
      </c>
      <c r="M272" s="18">
        <v>79.62651304291542</v>
      </c>
      <c r="N272" s="18">
        <v>83.309406017792966</v>
      </c>
      <c r="O272" s="18">
        <v>84.400500902731324</v>
      </c>
      <c r="P272" s="18">
        <v>77.782690891778628</v>
      </c>
      <c r="Q272" s="18">
        <v>83.308300546089853</v>
      </c>
      <c r="R272" s="18">
        <v>80.666503852045906</v>
      </c>
      <c r="S272" s="18">
        <v>80.185854513937002</v>
      </c>
      <c r="T272" s="18">
        <v>80.32065251430403</v>
      </c>
      <c r="U272" s="18">
        <v>82.936294981858822</v>
      </c>
      <c r="V272" s="18">
        <v>82.879295037553277</v>
      </c>
      <c r="W272" s="16">
        <v>2021</v>
      </c>
    </row>
    <row r="273" spans="1:23">
      <c r="A273" s="17">
        <v>2022</v>
      </c>
      <c r="B273" s="18">
        <v>81.207274179006987</v>
      </c>
      <c r="C273" s="18">
        <v>80.92053412712292</v>
      </c>
      <c r="D273" s="18">
        <v>83.173370664409191</v>
      </c>
      <c r="E273" s="18">
        <v>81.651548118327611</v>
      </c>
      <c r="F273" s="18">
        <v>84.242402205309205</v>
      </c>
      <c r="G273" s="18">
        <v>84.541938666870479</v>
      </c>
      <c r="H273" s="18">
        <v>81.338057476073587</v>
      </c>
      <c r="I273" s="18">
        <v>82.362403149204482</v>
      </c>
      <c r="J273" s="18">
        <v>79.791933377668471</v>
      </c>
      <c r="K273" s="18">
        <v>79.948550851720199</v>
      </c>
      <c r="L273" s="18">
        <v>78.363956487116354</v>
      </c>
      <c r="M273" s="18">
        <v>80.077865349919293</v>
      </c>
      <c r="N273" s="18">
        <v>83.570107542274997</v>
      </c>
      <c r="O273" s="18">
        <v>84.700271384058695</v>
      </c>
      <c r="P273" s="18">
        <v>78.180845415784077</v>
      </c>
      <c r="Q273" s="18">
        <v>83.597451906439929</v>
      </c>
      <c r="R273" s="18">
        <v>81.016458831006602</v>
      </c>
      <c r="S273" s="18">
        <v>80.536724477314365</v>
      </c>
      <c r="T273" s="18">
        <v>80.679887443104718</v>
      </c>
      <c r="U273" s="18">
        <v>83.243567186054975</v>
      </c>
      <c r="V273" s="18">
        <v>83.225012781460777</v>
      </c>
      <c r="W273" s="16">
        <v>2022</v>
      </c>
    </row>
    <row r="274" spans="1:23">
      <c r="A274" s="17">
        <v>2023</v>
      </c>
      <c r="B274" s="18">
        <v>81.249324190960053</v>
      </c>
      <c r="C274" s="18">
        <v>81.129708483333673</v>
      </c>
      <c r="D274" s="18">
        <v>83.157659793847372</v>
      </c>
      <c r="E274" s="18">
        <v>81.663067577019504</v>
      </c>
      <c r="F274" s="18">
        <v>84.289843197810242</v>
      </c>
      <c r="G274" s="18">
        <v>84.574452698217272</v>
      </c>
      <c r="H274" s="18">
        <v>81.468731688387635</v>
      </c>
      <c r="I274" s="18">
        <v>82.483131650845593</v>
      </c>
      <c r="J274" s="18">
        <v>79.885260766691374</v>
      </c>
      <c r="K274" s="18">
        <v>80.210168038255048</v>
      </c>
      <c r="L274" s="18">
        <v>78.375403541707598</v>
      </c>
      <c r="M274" s="18">
        <v>80.336088385001659</v>
      </c>
      <c r="N274" s="18">
        <v>83.723154785542647</v>
      </c>
      <c r="O274" s="18">
        <v>84.67664520917026</v>
      </c>
      <c r="P274" s="18">
        <v>78.236339622026179</v>
      </c>
      <c r="Q274" s="18">
        <v>83.527764587717797</v>
      </c>
      <c r="R274" s="18">
        <v>81.147273320997058</v>
      </c>
      <c r="S274" s="18">
        <v>80.689639736996568</v>
      </c>
      <c r="T274" s="18">
        <v>80.825003721942338</v>
      </c>
      <c r="U274" s="18">
        <v>83.296588222742656</v>
      </c>
      <c r="V274" s="18">
        <v>83.259379782796856</v>
      </c>
      <c r="W274" s="16">
        <v>2023</v>
      </c>
    </row>
    <row r="275" spans="1:23">
      <c r="A275" s="17">
        <v>2024</v>
      </c>
      <c r="B275" s="18">
        <v>81.489900962070706</v>
      </c>
      <c r="C275" s="18">
        <v>81.399984980774249</v>
      </c>
      <c r="D275" s="18">
        <v>83.458221649836403</v>
      </c>
      <c r="E275" s="18">
        <v>81.670114385183993</v>
      </c>
      <c r="F275" s="18">
        <v>84.485364971619433</v>
      </c>
      <c r="G275" s="18">
        <v>84.81222865572235</v>
      </c>
      <c r="H275" s="18">
        <v>81.751893292126937</v>
      </c>
      <c r="I275" s="18">
        <v>82.866559246141918</v>
      </c>
      <c r="J275" s="18">
        <v>80.196758483516291</v>
      </c>
      <c r="K275" s="18">
        <v>80.533668631621026</v>
      </c>
      <c r="L275" s="18">
        <v>78.504356673946802</v>
      </c>
      <c r="M275" s="18">
        <v>80.613324475183418</v>
      </c>
      <c r="N275" s="18">
        <v>83.885869341456655</v>
      </c>
      <c r="O275" s="18">
        <v>84.811980968595762</v>
      </c>
      <c r="P275" s="18">
        <v>78.438351860704145</v>
      </c>
      <c r="Q275" s="18">
        <v>83.484590482962517</v>
      </c>
      <c r="R275" s="18">
        <v>81.401265575053813</v>
      </c>
      <c r="S275" s="18">
        <v>80.963716583969074</v>
      </c>
      <c r="T275" s="18">
        <v>81.100688440030694</v>
      </c>
      <c r="U275" s="18">
        <v>83.416881317625098</v>
      </c>
      <c r="V275" s="18">
        <v>83.428006806398528</v>
      </c>
      <c r="W275" s="16">
        <v>2024</v>
      </c>
    </row>
    <row r="276" spans="1:23">
      <c r="A276" s="17">
        <v>2025</v>
      </c>
      <c r="B276" s="18">
        <v>81.629703459080133</v>
      </c>
      <c r="C276" s="18">
        <v>81.559542736974706</v>
      </c>
      <c r="D276" s="18">
        <v>83.705812368662166</v>
      </c>
      <c r="E276" s="18">
        <v>81.866370797891932</v>
      </c>
      <c r="F276" s="18">
        <v>84.575821072801233</v>
      </c>
      <c r="G276" s="18">
        <v>84.822445002165097</v>
      </c>
      <c r="H276" s="18">
        <v>81.973181245704382</v>
      </c>
      <c r="I276" s="18">
        <v>82.961909025024511</v>
      </c>
      <c r="J276" s="18">
        <v>80.392782024818473</v>
      </c>
      <c r="K276" s="18">
        <v>80.730895693131004</v>
      </c>
      <c r="L276" s="18">
        <v>78.648309633748724</v>
      </c>
      <c r="M276" s="18">
        <v>80.813830745362679</v>
      </c>
      <c r="N276" s="18">
        <v>83.921751930805712</v>
      </c>
      <c r="O276" s="18">
        <v>84.952176697193622</v>
      </c>
      <c r="P276" s="18">
        <v>78.697912334410603</v>
      </c>
      <c r="Q276" s="18">
        <v>83.535467831131356</v>
      </c>
      <c r="R276" s="18">
        <v>81.566700013048589</v>
      </c>
      <c r="S276" s="18">
        <v>81.138342627586923</v>
      </c>
      <c r="T276" s="18">
        <v>81.27897353018929</v>
      </c>
      <c r="U276" s="18">
        <v>83.509746091075925</v>
      </c>
      <c r="V276" s="18">
        <v>83.562687348653299</v>
      </c>
      <c r="W276" s="16">
        <v>2025</v>
      </c>
    </row>
    <row r="277" spans="1:23">
      <c r="A277" s="17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22"/>
    </row>
    <row r="278" spans="1:23">
      <c r="A278" s="125" t="s">
        <v>93</v>
      </c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6"/>
    </row>
    <row r="279" spans="1:23">
      <c r="A279" s="17">
        <v>2003</v>
      </c>
      <c r="B279" s="18">
        <v>760.35299999999995</v>
      </c>
      <c r="C279" s="18">
        <v>845.70600000000002</v>
      </c>
      <c r="D279" s="18">
        <v>142.31899999999999</v>
      </c>
      <c r="E279" s="18">
        <v>108.828</v>
      </c>
      <c r="F279" s="18">
        <v>51.399000000000001</v>
      </c>
      <c r="G279" s="18">
        <v>109.423</v>
      </c>
      <c r="H279" s="18">
        <v>380.755</v>
      </c>
      <c r="I279" s="18">
        <v>80.114000000000004</v>
      </c>
      <c r="J279" s="18">
        <v>553.99199999999996</v>
      </c>
      <c r="K279" s="18">
        <v>1331.462</v>
      </c>
      <c r="L279" s="18">
        <v>282.452</v>
      </c>
      <c r="M279" s="18">
        <v>77.67</v>
      </c>
      <c r="N279" s="18">
        <v>226.786</v>
      </c>
      <c r="O279" s="18">
        <v>106.39100000000001</v>
      </c>
      <c r="P279" s="18">
        <v>195.584</v>
      </c>
      <c r="Q279" s="18">
        <v>105.76600000000001</v>
      </c>
      <c r="R279" s="18">
        <v>5359</v>
      </c>
      <c r="S279" s="18">
        <v>4588.7959999999994</v>
      </c>
      <c r="T279" s="18">
        <v>4731.1149999999998</v>
      </c>
      <c r="U279" s="18">
        <v>627.88499999999999</v>
      </c>
      <c r="V279" s="18">
        <v>770.20399999999995</v>
      </c>
      <c r="W279" s="16">
        <v>2003</v>
      </c>
    </row>
    <row r="280" spans="1:23">
      <c r="A280" s="17">
        <v>2004</v>
      </c>
      <c r="B280" s="18">
        <v>811.09400000000005</v>
      </c>
      <c r="C280" s="18">
        <v>888.67100000000005</v>
      </c>
      <c r="D280" s="18">
        <v>165.72499999999999</v>
      </c>
      <c r="E280" s="18">
        <v>121.962</v>
      </c>
      <c r="F280" s="18">
        <v>55.406999999999996</v>
      </c>
      <c r="G280" s="18">
        <v>121.032</v>
      </c>
      <c r="H280" s="18">
        <v>414.68700000000001</v>
      </c>
      <c r="I280" s="18">
        <v>88.808000000000007</v>
      </c>
      <c r="J280" s="18">
        <v>597.20600000000002</v>
      </c>
      <c r="K280" s="18">
        <v>1452.91</v>
      </c>
      <c r="L280" s="18">
        <v>308.34800000000001</v>
      </c>
      <c r="M280" s="18">
        <v>82.289000000000001</v>
      </c>
      <c r="N280" s="18">
        <v>239.471</v>
      </c>
      <c r="O280" s="18">
        <v>116.378</v>
      </c>
      <c r="P280" s="18">
        <v>210.13300000000001</v>
      </c>
      <c r="Q280" s="18">
        <v>118.879</v>
      </c>
      <c r="R280" s="18">
        <v>5793</v>
      </c>
      <c r="S280" s="18">
        <v>4941.777</v>
      </c>
      <c r="T280" s="18">
        <v>5107.5019999999995</v>
      </c>
      <c r="U280" s="18">
        <v>685.49800000000005</v>
      </c>
      <c r="V280" s="18">
        <v>851.22300000000007</v>
      </c>
      <c r="W280" s="16">
        <v>2004</v>
      </c>
    </row>
    <row r="281" spans="1:23">
      <c r="A281" s="17">
        <v>2005</v>
      </c>
      <c r="B281" s="18">
        <v>823.05</v>
      </c>
      <c r="C281" s="18">
        <v>904.40099999999995</v>
      </c>
      <c r="D281" s="18">
        <v>180.74700000000001</v>
      </c>
      <c r="E281" s="18">
        <v>126.887</v>
      </c>
      <c r="F281" s="18">
        <v>56.601999999999997</v>
      </c>
      <c r="G281" s="18">
        <v>129.578</v>
      </c>
      <c r="H281" s="18">
        <v>424.69</v>
      </c>
      <c r="I281" s="18">
        <v>94.721000000000004</v>
      </c>
      <c r="J281" s="18">
        <v>607.41499999999996</v>
      </c>
      <c r="K281" s="18">
        <v>1474.021</v>
      </c>
      <c r="L281" s="18">
        <v>320.96800000000002</v>
      </c>
      <c r="M281" s="18">
        <v>85.546000000000006</v>
      </c>
      <c r="N281" s="18">
        <v>247.489</v>
      </c>
      <c r="O281" s="18">
        <v>121.759</v>
      </c>
      <c r="P281" s="18">
        <v>213.33699999999999</v>
      </c>
      <c r="Q281" s="18">
        <v>124.789</v>
      </c>
      <c r="R281" s="18">
        <v>5935.9999999999991</v>
      </c>
      <c r="S281" s="18">
        <v>5039.6080000000002</v>
      </c>
      <c r="T281" s="18">
        <v>5220.3549999999996</v>
      </c>
      <c r="U281" s="18">
        <v>715.64499999999998</v>
      </c>
      <c r="V281" s="18">
        <v>896.39200000000005</v>
      </c>
      <c r="W281" s="16">
        <v>2005</v>
      </c>
    </row>
    <row r="282" spans="1:23">
      <c r="A282" s="17">
        <v>2006</v>
      </c>
      <c r="B282" s="18">
        <v>830.76</v>
      </c>
      <c r="C282" s="18">
        <v>902.92399999999998</v>
      </c>
      <c r="D282" s="18">
        <v>191.595</v>
      </c>
      <c r="E282" s="18">
        <v>130.29</v>
      </c>
      <c r="F282" s="18">
        <v>59.923000000000002</v>
      </c>
      <c r="G282" s="18">
        <v>124.60599999999999</v>
      </c>
      <c r="H282" s="18">
        <v>433.05</v>
      </c>
      <c r="I282" s="18">
        <v>97.073999999999998</v>
      </c>
      <c r="J282" s="18">
        <v>613.99099999999999</v>
      </c>
      <c r="K282" s="18">
        <v>1490.973</v>
      </c>
      <c r="L282" s="18">
        <v>321.77199999999999</v>
      </c>
      <c r="M282" s="18">
        <v>86.215000000000003</v>
      </c>
      <c r="N282" s="18">
        <v>257.04399999999998</v>
      </c>
      <c r="O282" s="18">
        <v>129.52199999999999</v>
      </c>
      <c r="P282" s="18">
        <v>215.00399999999999</v>
      </c>
      <c r="Q282" s="18">
        <v>127.25700000000001</v>
      </c>
      <c r="R282" s="18">
        <v>6011.9999999999991</v>
      </c>
      <c r="S282" s="18">
        <v>5079.2179999999998</v>
      </c>
      <c r="T282" s="18">
        <v>5270.8130000000001</v>
      </c>
      <c r="U282" s="18">
        <v>741.1869999999999</v>
      </c>
      <c r="V282" s="18">
        <v>932.78199999999993</v>
      </c>
      <c r="W282" s="16">
        <v>2006</v>
      </c>
    </row>
    <row r="283" spans="1:23">
      <c r="A283" s="17">
        <v>2007</v>
      </c>
      <c r="B283" s="18">
        <v>842.10500000000002</v>
      </c>
      <c r="C283" s="18">
        <v>912.50599999999997</v>
      </c>
      <c r="D283" s="18">
        <v>192.869</v>
      </c>
      <c r="E283" s="18">
        <v>128.86000000000001</v>
      </c>
      <c r="F283" s="18">
        <v>59.904000000000003</v>
      </c>
      <c r="G283" s="18">
        <v>124.313</v>
      </c>
      <c r="H283" s="18">
        <v>441.45299999999997</v>
      </c>
      <c r="I283" s="18">
        <v>98.671999999999997</v>
      </c>
      <c r="J283" s="18">
        <v>621.26300000000003</v>
      </c>
      <c r="K283" s="18">
        <v>1506.232</v>
      </c>
      <c r="L283" s="18">
        <v>325.334</v>
      </c>
      <c r="M283" s="18">
        <v>86.024000000000001</v>
      </c>
      <c r="N283" s="18">
        <v>250.24199999999999</v>
      </c>
      <c r="O283" s="18">
        <v>129.55000000000001</v>
      </c>
      <c r="P283" s="18">
        <v>216.59399999999999</v>
      </c>
      <c r="Q283" s="18">
        <v>125.07899999999999</v>
      </c>
      <c r="R283" s="18">
        <v>6061</v>
      </c>
      <c r="S283" s="18">
        <v>5135.7280000000001</v>
      </c>
      <c r="T283" s="18">
        <v>5328.5969999999998</v>
      </c>
      <c r="U283" s="18">
        <v>732.40300000000002</v>
      </c>
      <c r="V283" s="18">
        <v>925.27199999999993</v>
      </c>
      <c r="W283" s="16">
        <v>2007</v>
      </c>
    </row>
    <row r="284" spans="1:23">
      <c r="A284" s="17">
        <v>2008</v>
      </c>
      <c r="B284" s="18">
        <v>840.32299999999998</v>
      </c>
      <c r="C284" s="18">
        <v>910.851</v>
      </c>
      <c r="D284" s="18">
        <v>193.78899999999999</v>
      </c>
      <c r="E284" s="18">
        <v>131.084</v>
      </c>
      <c r="F284" s="18">
        <v>58.984000000000002</v>
      </c>
      <c r="G284" s="18">
        <v>124.60299999999999</v>
      </c>
      <c r="H284" s="18">
        <v>440.875</v>
      </c>
      <c r="I284" s="18">
        <v>97.551000000000002</v>
      </c>
      <c r="J284" s="18">
        <v>620.59799999999996</v>
      </c>
      <c r="K284" s="18">
        <v>1500.857</v>
      </c>
      <c r="L284" s="18">
        <v>326.42399999999998</v>
      </c>
      <c r="M284" s="18">
        <v>84.784999999999997</v>
      </c>
      <c r="N284" s="18">
        <v>245.09800000000001</v>
      </c>
      <c r="O284" s="18">
        <v>127.218</v>
      </c>
      <c r="P284" s="18">
        <v>217.36600000000001</v>
      </c>
      <c r="Q284" s="18">
        <v>121.59399999999999</v>
      </c>
      <c r="R284" s="18">
        <v>6041.9999999999991</v>
      </c>
      <c r="S284" s="18">
        <v>5125.6660000000002</v>
      </c>
      <c r="T284" s="18">
        <v>5319.454999999999</v>
      </c>
      <c r="U284" s="18">
        <v>722.54500000000007</v>
      </c>
      <c r="V284" s="18">
        <v>916.33399999999983</v>
      </c>
      <c r="W284" s="16">
        <v>2008</v>
      </c>
    </row>
    <row r="285" spans="1:23">
      <c r="A285" s="17">
        <v>2009</v>
      </c>
      <c r="B285" s="18">
        <v>841.548</v>
      </c>
      <c r="C285" s="18">
        <v>916.99300000000005</v>
      </c>
      <c r="D285" s="18">
        <v>191.28</v>
      </c>
      <c r="E285" s="18">
        <v>135.911</v>
      </c>
      <c r="F285" s="18">
        <v>59.165999999999997</v>
      </c>
      <c r="G285" s="18">
        <v>124.77</v>
      </c>
      <c r="H285" s="18">
        <v>443.68200000000002</v>
      </c>
      <c r="I285" s="18">
        <v>97.165999999999997</v>
      </c>
      <c r="J285" s="18">
        <v>626.67200000000003</v>
      </c>
      <c r="K285" s="18">
        <v>1500.4269999999999</v>
      </c>
      <c r="L285" s="18">
        <v>324.92599999999999</v>
      </c>
      <c r="M285" s="18">
        <v>85.19</v>
      </c>
      <c r="N285" s="18">
        <v>241.81899999999999</v>
      </c>
      <c r="O285" s="18">
        <v>125.36499999999999</v>
      </c>
      <c r="P285" s="18">
        <v>222.37899999999999</v>
      </c>
      <c r="Q285" s="18">
        <v>119.706</v>
      </c>
      <c r="R285" s="18">
        <v>6057.0000000000009</v>
      </c>
      <c r="S285" s="18">
        <v>5145.7529999999997</v>
      </c>
      <c r="T285" s="18">
        <v>5337.0330000000004</v>
      </c>
      <c r="U285" s="18">
        <v>719.96699999999998</v>
      </c>
      <c r="V285" s="18">
        <v>911.24700000000007</v>
      </c>
      <c r="W285" s="16">
        <v>2009</v>
      </c>
    </row>
    <row r="286" spans="1:23">
      <c r="A286" s="17">
        <v>2010</v>
      </c>
      <c r="B286" s="18">
        <v>833.01400000000001</v>
      </c>
      <c r="C286" s="18">
        <v>909.7</v>
      </c>
      <c r="D286" s="18">
        <v>191.65899999999999</v>
      </c>
      <c r="E286" s="18">
        <v>136.108</v>
      </c>
      <c r="F286" s="18">
        <v>57.639000000000003</v>
      </c>
      <c r="G286" s="18">
        <v>122.863</v>
      </c>
      <c r="H286" s="18">
        <v>436.52199999999999</v>
      </c>
      <c r="I286" s="18">
        <v>93.683000000000007</v>
      </c>
      <c r="J286" s="18">
        <v>614.83000000000004</v>
      </c>
      <c r="K286" s="18">
        <v>1484.54</v>
      </c>
      <c r="L286" s="18">
        <v>318.30200000000002</v>
      </c>
      <c r="M286" s="18">
        <v>83.891999999999996</v>
      </c>
      <c r="N286" s="18">
        <v>233.63499999999999</v>
      </c>
      <c r="O286" s="18">
        <v>123.91800000000001</v>
      </c>
      <c r="P286" s="18">
        <v>217.69</v>
      </c>
      <c r="Q286" s="18">
        <v>116.005</v>
      </c>
      <c r="R286" s="18">
        <v>5973.9999999999991</v>
      </c>
      <c r="S286" s="18">
        <v>5078.9919999999993</v>
      </c>
      <c r="T286" s="18">
        <v>5270.6509999999989</v>
      </c>
      <c r="U286" s="18">
        <v>703.34900000000005</v>
      </c>
      <c r="V286" s="18">
        <v>895.00800000000004</v>
      </c>
      <c r="W286" s="16">
        <v>2010</v>
      </c>
    </row>
    <row r="287" spans="1:23">
      <c r="A287" s="17">
        <v>2011</v>
      </c>
      <c r="B287" s="18">
        <v>823.9</v>
      </c>
      <c r="C287" s="18">
        <v>897.71199999999999</v>
      </c>
      <c r="D287" s="18">
        <v>179.16300000000001</v>
      </c>
      <c r="E287" s="18">
        <v>126.49</v>
      </c>
      <c r="F287" s="18">
        <v>56.1</v>
      </c>
      <c r="G287" s="18">
        <v>119.824</v>
      </c>
      <c r="H287" s="18">
        <v>430.61399999999998</v>
      </c>
      <c r="I287" s="18">
        <v>86.036000000000001</v>
      </c>
      <c r="J287" s="18">
        <v>604.87400000000002</v>
      </c>
      <c r="K287" s="18">
        <v>1463.28</v>
      </c>
      <c r="L287" s="18">
        <v>313.27199999999999</v>
      </c>
      <c r="M287" s="18">
        <v>82.141999999999996</v>
      </c>
      <c r="N287" s="18">
        <v>215.91399999999999</v>
      </c>
      <c r="O287" s="18">
        <v>115.32599999999999</v>
      </c>
      <c r="P287" s="18">
        <v>211.9</v>
      </c>
      <c r="Q287" s="18">
        <v>107.453</v>
      </c>
      <c r="R287" s="18">
        <v>5834</v>
      </c>
      <c r="S287" s="18">
        <v>5003.6179999999995</v>
      </c>
      <c r="T287" s="18">
        <v>5182.780999999999</v>
      </c>
      <c r="U287" s="18">
        <v>651.21899999999994</v>
      </c>
      <c r="V287" s="18">
        <v>830.38200000000006</v>
      </c>
      <c r="W287" s="16">
        <v>2011</v>
      </c>
    </row>
    <row r="288" spans="1:23">
      <c r="A288" s="17">
        <v>2012</v>
      </c>
      <c r="B288" s="18">
        <v>814.21500000000003</v>
      </c>
      <c r="C288" s="18">
        <v>886.25400000000002</v>
      </c>
      <c r="D288" s="18">
        <v>177.767</v>
      </c>
      <c r="E288" s="18">
        <v>121.401</v>
      </c>
      <c r="F288" s="18">
        <v>55.478999999999999</v>
      </c>
      <c r="G288" s="18">
        <v>119.05800000000001</v>
      </c>
      <c r="H288" s="18">
        <v>424.47800000000001</v>
      </c>
      <c r="I288" s="18">
        <v>82.45</v>
      </c>
      <c r="J288" s="18">
        <v>590.88199999999995</v>
      </c>
      <c r="K288" s="18">
        <v>1434.0920000000001</v>
      </c>
      <c r="L288" s="18">
        <v>308.37799999999999</v>
      </c>
      <c r="M288" s="18">
        <v>80.278999999999996</v>
      </c>
      <c r="N288" s="18">
        <v>210.77500000000001</v>
      </c>
      <c r="O288" s="18">
        <v>109.571</v>
      </c>
      <c r="P288" s="18">
        <v>206.03200000000001</v>
      </c>
      <c r="Q288" s="18">
        <v>102.889</v>
      </c>
      <c r="R288" s="18">
        <v>5724</v>
      </c>
      <c r="S288" s="18">
        <v>4919.1469999999999</v>
      </c>
      <c r="T288" s="18">
        <v>5096.9139999999998</v>
      </c>
      <c r="U288" s="18">
        <v>627.08600000000001</v>
      </c>
      <c r="V288" s="18">
        <v>804.85300000000007</v>
      </c>
      <c r="W288" s="16">
        <v>2012</v>
      </c>
    </row>
    <row r="289" spans="1:23">
      <c r="A289" s="17">
        <v>2013</v>
      </c>
      <c r="B289" s="18">
        <v>813.55</v>
      </c>
      <c r="C289" s="18">
        <v>888.12199999999996</v>
      </c>
      <c r="D289" s="18">
        <v>181.46299999999999</v>
      </c>
      <c r="E289" s="18">
        <v>121.688</v>
      </c>
      <c r="F289" s="18">
        <v>55.591999999999999</v>
      </c>
      <c r="G289" s="18">
        <v>119.88800000000001</v>
      </c>
      <c r="H289" s="18">
        <v>423.96</v>
      </c>
      <c r="I289" s="18">
        <v>82.376000000000005</v>
      </c>
      <c r="J289" s="18">
        <v>587.93799999999999</v>
      </c>
      <c r="K289" s="18">
        <v>1438.7280000000001</v>
      </c>
      <c r="L289" s="18">
        <v>307.99700000000001</v>
      </c>
      <c r="M289" s="18">
        <v>79.686999999999998</v>
      </c>
      <c r="N289" s="18">
        <v>210.69</v>
      </c>
      <c r="O289" s="18">
        <v>109.086</v>
      </c>
      <c r="P289" s="18">
        <v>204.81200000000001</v>
      </c>
      <c r="Q289" s="18">
        <v>100.423</v>
      </c>
      <c r="R289" s="18">
        <v>5726</v>
      </c>
      <c r="S289" s="18">
        <v>4920.2740000000003</v>
      </c>
      <c r="T289" s="18">
        <v>5101.7370000000001</v>
      </c>
      <c r="U289" s="18">
        <v>624.26300000000003</v>
      </c>
      <c r="V289" s="18">
        <v>805.72600000000011</v>
      </c>
      <c r="W289" s="16">
        <v>2013</v>
      </c>
    </row>
    <row r="290" spans="1:23">
      <c r="A290" s="17">
        <v>2014</v>
      </c>
      <c r="B290" s="18">
        <v>809.07600000000002</v>
      </c>
      <c r="C290" s="18">
        <v>885.29499999999996</v>
      </c>
      <c r="D290" s="18">
        <v>176.84299999999999</v>
      </c>
      <c r="E290" s="18">
        <v>116.825</v>
      </c>
      <c r="F290" s="18">
        <v>54.917000000000002</v>
      </c>
      <c r="G290" s="18">
        <v>119.372</v>
      </c>
      <c r="H290" s="18">
        <v>426.065</v>
      </c>
      <c r="I290" s="18">
        <v>80.78</v>
      </c>
      <c r="J290" s="18">
        <v>586.38300000000004</v>
      </c>
      <c r="K290" s="18">
        <v>1424.423</v>
      </c>
      <c r="L290" s="18">
        <v>308.69</v>
      </c>
      <c r="M290" s="18">
        <v>79.405000000000001</v>
      </c>
      <c r="N290" s="18">
        <v>202.26599999999999</v>
      </c>
      <c r="O290" s="18">
        <v>104.444</v>
      </c>
      <c r="P290" s="18">
        <v>203.80799999999999</v>
      </c>
      <c r="Q290" s="18">
        <v>98.408000000000001</v>
      </c>
      <c r="R290" s="18">
        <v>5677</v>
      </c>
      <c r="S290" s="18">
        <v>4897.4339999999993</v>
      </c>
      <c r="T290" s="18">
        <v>5074.2769999999991</v>
      </c>
      <c r="U290" s="18">
        <v>602.72299999999996</v>
      </c>
      <c r="V290" s="18">
        <v>779.56599999999992</v>
      </c>
      <c r="W290" s="16">
        <v>2014</v>
      </c>
    </row>
    <row r="291" spans="1:23">
      <c r="A291" s="17">
        <v>2015</v>
      </c>
      <c r="B291" s="18">
        <v>782.22500000000002</v>
      </c>
      <c r="C291" s="18">
        <v>870.94799999999998</v>
      </c>
      <c r="D291" s="18">
        <v>169.732</v>
      </c>
      <c r="E291" s="18">
        <v>106.79</v>
      </c>
      <c r="F291" s="18">
        <v>52.524000000000001</v>
      </c>
      <c r="G291" s="18">
        <v>114.133</v>
      </c>
      <c r="H291" s="18">
        <v>418.46199999999999</v>
      </c>
      <c r="I291" s="18">
        <v>75.909000000000006</v>
      </c>
      <c r="J291" s="18">
        <v>568.28499999999997</v>
      </c>
      <c r="K291" s="18">
        <v>1384.95</v>
      </c>
      <c r="L291" s="18">
        <v>302.54199999999997</v>
      </c>
      <c r="M291" s="18">
        <v>76.533000000000001</v>
      </c>
      <c r="N291" s="18">
        <v>183.167</v>
      </c>
      <c r="O291" s="18">
        <v>96.593000000000004</v>
      </c>
      <c r="P291" s="18">
        <v>197.84</v>
      </c>
      <c r="Q291" s="18">
        <v>93.367000000000004</v>
      </c>
      <c r="R291" s="18">
        <v>5494.0000000000009</v>
      </c>
      <c r="S291" s="18">
        <v>4768.4420000000009</v>
      </c>
      <c r="T291" s="18">
        <v>4938.1740000000009</v>
      </c>
      <c r="U291" s="18">
        <v>555.82600000000002</v>
      </c>
      <c r="V291" s="18">
        <v>725.55799999999988</v>
      </c>
      <c r="W291" s="16">
        <v>2015</v>
      </c>
    </row>
    <row r="292" spans="1:23">
      <c r="A292" s="17">
        <v>2016</v>
      </c>
      <c r="B292" s="18">
        <v>773.62199999999996</v>
      </c>
      <c r="C292" s="18">
        <v>863.83299999999997</v>
      </c>
      <c r="D292" s="18">
        <v>167.05099999999999</v>
      </c>
      <c r="E292" s="18">
        <v>105.69799999999999</v>
      </c>
      <c r="F292" s="18">
        <v>50.758000000000003</v>
      </c>
      <c r="G292" s="18">
        <v>112.488</v>
      </c>
      <c r="H292" s="18">
        <v>412.52800000000002</v>
      </c>
      <c r="I292" s="18">
        <v>73.894000000000005</v>
      </c>
      <c r="J292" s="18">
        <v>563.54600000000005</v>
      </c>
      <c r="K292" s="18">
        <v>1363.5219999999999</v>
      </c>
      <c r="L292" s="18">
        <v>299.37099999999998</v>
      </c>
      <c r="M292" s="18">
        <v>76.643000000000001</v>
      </c>
      <c r="N292" s="18">
        <v>179.67599999999999</v>
      </c>
      <c r="O292" s="18">
        <v>93.03</v>
      </c>
      <c r="P292" s="18">
        <v>196.084</v>
      </c>
      <c r="Q292" s="18">
        <v>90.256</v>
      </c>
      <c r="R292" s="18">
        <v>5422.0000000000009</v>
      </c>
      <c r="S292" s="18">
        <v>4712.3950000000004</v>
      </c>
      <c r="T292" s="18">
        <v>4879.4459999999999</v>
      </c>
      <c r="U292" s="18">
        <v>542.55399999999997</v>
      </c>
      <c r="V292" s="18">
        <v>709.6049999999999</v>
      </c>
      <c r="W292" s="16">
        <v>2016</v>
      </c>
    </row>
    <row r="293" spans="1:23">
      <c r="A293" s="17">
        <v>2017</v>
      </c>
      <c r="B293" s="18">
        <v>765.50599999999997</v>
      </c>
      <c r="C293" s="18">
        <v>858.87300000000005</v>
      </c>
      <c r="D293" s="18">
        <v>166.261</v>
      </c>
      <c r="E293" s="18">
        <v>105.55500000000001</v>
      </c>
      <c r="F293" s="18">
        <v>49.93</v>
      </c>
      <c r="G293" s="18">
        <v>111.19199999999999</v>
      </c>
      <c r="H293" s="18">
        <v>408.90100000000001</v>
      </c>
      <c r="I293" s="18">
        <v>72.980999999999995</v>
      </c>
      <c r="J293" s="18">
        <v>560.71799999999996</v>
      </c>
      <c r="K293" s="18">
        <v>1347.8820000000001</v>
      </c>
      <c r="L293" s="18">
        <v>297.23599999999999</v>
      </c>
      <c r="M293" s="18">
        <v>75.739000000000004</v>
      </c>
      <c r="N293" s="18">
        <v>177.477</v>
      </c>
      <c r="O293" s="18">
        <v>90.245999999999995</v>
      </c>
      <c r="P293" s="18">
        <v>194.24700000000001</v>
      </c>
      <c r="Q293" s="18">
        <v>89.256</v>
      </c>
      <c r="R293" s="18">
        <v>5371.9999999999991</v>
      </c>
      <c r="S293" s="18">
        <v>4670.2240000000002</v>
      </c>
      <c r="T293" s="18">
        <v>4836.4849999999997</v>
      </c>
      <c r="U293" s="18">
        <v>535.51499999999999</v>
      </c>
      <c r="V293" s="18">
        <v>701.77599999999995</v>
      </c>
      <c r="W293" s="16">
        <v>2017</v>
      </c>
    </row>
    <row r="294" spans="1:23">
      <c r="A294" s="17">
        <v>2018</v>
      </c>
      <c r="B294" s="18">
        <v>752.34100000000001</v>
      </c>
      <c r="C294" s="18">
        <v>847.11199999999997</v>
      </c>
      <c r="D294" s="18">
        <v>163.86699999999999</v>
      </c>
      <c r="E294" s="18">
        <v>101.95099999999999</v>
      </c>
      <c r="F294" s="18">
        <v>49.09</v>
      </c>
      <c r="G294" s="18">
        <v>110.083</v>
      </c>
      <c r="H294" s="18">
        <v>404.73</v>
      </c>
      <c r="I294" s="18">
        <v>71.275999999999996</v>
      </c>
      <c r="J294" s="18">
        <v>552.20000000000005</v>
      </c>
      <c r="K294" s="18">
        <v>1326.0350000000001</v>
      </c>
      <c r="L294" s="18">
        <v>292.57900000000001</v>
      </c>
      <c r="M294" s="18">
        <v>73.908000000000001</v>
      </c>
      <c r="N294" s="18">
        <v>173.423</v>
      </c>
      <c r="O294" s="18">
        <v>86.77</v>
      </c>
      <c r="P294" s="18">
        <v>192.06899999999999</v>
      </c>
      <c r="Q294" s="18">
        <v>87.566000000000003</v>
      </c>
      <c r="R294" s="18">
        <v>5285</v>
      </c>
      <c r="S294" s="18">
        <v>4600.1469999999999</v>
      </c>
      <c r="T294" s="18">
        <v>4764.0140000000001</v>
      </c>
      <c r="U294" s="18">
        <v>520.98599999999999</v>
      </c>
      <c r="V294" s="18">
        <v>684.85300000000007</v>
      </c>
      <c r="W294" s="16">
        <v>2018</v>
      </c>
    </row>
    <row r="295" spans="1:23">
      <c r="A295" s="17">
        <v>2019</v>
      </c>
      <c r="B295" s="18">
        <v>741.48299999999995</v>
      </c>
      <c r="C295" s="18">
        <v>839.101</v>
      </c>
      <c r="D295" s="18">
        <v>163.13399999999999</v>
      </c>
      <c r="E295" s="18">
        <v>101.443</v>
      </c>
      <c r="F295" s="18">
        <v>47.67</v>
      </c>
      <c r="G295" s="18">
        <v>107.996</v>
      </c>
      <c r="H295" s="18">
        <v>400.58600000000001</v>
      </c>
      <c r="I295" s="18">
        <v>70.819999999999993</v>
      </c>
      <c r="J295" s="18">
        <v>545.53499999999997</v>
      </c>
      <c r="K295" s="18">
        <v>1306.989</v>
      </c>
      <c r="L295" s="18">
        <v>288.79000000000002</v>
      </c>
      <c r="M295" s="18">
        <v>72.203999999999994</v>
      </c>
      <c r="N295" s="18">
        <v>171.221</v>
      </c>
      <c r="O295" s="18">
        <v>86.341999999999999</v>
      </c>
      <c r="P295" s="18">
        <v>189.72300000000001</v>
      </c>
      <c r="Q295" s="18">
        <v>86.962999999999994</v>
      </c>
      <c r="R295" s="18">
        <v>5219.9999999999991</v>
      </c>
      <c r="S295" s="18">
        <v>4540.0770000000002</v>
      </c>
      <c r="T295" s="18">
        <v>4703.2110000000002</v>
      </c>
      <c r="U295" s="18">
        <v>516.78899999999999</v>
      </c>
      <c r="V295" s="18">
        <v>679.923</v>
      </c>
      <c r="W295" s="16">
        <v>2019</v>
      </c>
    </row>
    <row r="296" spans="1:23">
      <c r="A296" s="17">
        <v>2020</v>
      </c>
      <c r="B296" s="18">
        <v>701.55600000000004</v>
      </c>
      <c r="C296" s="18">
        <v>797.90800000000002</v>
      </c>
      <c r="D296" s="18">
        <v>144.80000000000001</v>
      </c>
      <c r="E296" s="18">
        <v>95.811000000000007</v>
      </c>
      <c r="F296" s="18">
        <v>44.476999999999997</v>
      </c>
      <c r="G296" s="18">
        <v>100.092</v>
      </c>
      <c r="H296" s="18">
        <v>378.565</v>
      </c>
      <c r="I296" s="18">
        <v>66.088999999999999</v>
      </c>
      <c r="J296" s="18">
        <v>514.76499999999999</v>
      </c>
      <c r="K296" s="18">
        <v>1229.9290000000001</v>
      </c>
      <c r="L296" s="18">
        <v>272.76400000000001</v>
      </c>
      <c r="M296" s="18">
        <v>67.92</v>
      </c>
      <c r="N296" s="18">
        <v>158.19499999999999</v>
      </c>
      <c r="O296" s="18">
        <v>80.638999999999996</v>
      </c>
      <c r="P296" s="18">
        <v>178.08799999999999</v>
      </c>
      <c r="Q296" s="18">
        <v>81.402000000000001</v>
      </c>
      <c r="R296" s="18">
        <v>4912.9999999999991</v>
      </c>
      <c r="S296" s="18">
        <v>4286.0640000000003</v>
      </c>
      <c r="T296" s="18">
        <v>4430.8639999999996</v>
      </c>
      <c r="U296" s="18">
        <v>482.13600000000002</v>
      </c>
      <c r="V296" s="18">
        <v>626.93600000000004</v>
      </c>
      <c r="W296" s="16">
        <v>2020</v>
      </c>
    </row>
    <row r="297" spans="1:23">
      <c r="A297" s="17">
        <v>2021</v>
      </c>
      <c r="B297" s="18">
        <v>682.346</v>
      </c>
      <c r="C297" s="18">
        <v>775.173</v>
      </c>
      <c r="D297" s="18">
        <v>140.327</v>
      </c>
      <c r="E297" s="18">
        <v>92.643000000000001</v>
      </c>
      <c r="F297" s="18">
        <v>42.74</v>
      </c>
      <c r="G297" s="18">
        <v>96.466999999999999</v>
      </c>
      <c r="H297" s="18">
        <v>368.52</v>
      </c>
      <c r="I297" s="18">
        <v>63.893000000000001</v>
      </c>
      <c r="J297" s="18">
        <v>500.34199999999998</v>
      </c>
      <c r="K297" s="18">
        <v>1189.904</v>
      </c>
      <c r="L297" s="18">
        <v>263.74599999999998</v>
      </c>
      <c r="M297" s="18">
        <v>65.796000000000006</v>
      </c>
      <c r="N297" s="18">
        <v>152.928</v>
      </c>
      <c r="O297" s="18">
        <v>76.438000000000002</v>
      </c>
      <c r="P297" s="18">
        <v>174.495</v>
      </c>
      <c r="Q297" s="18">
        <v>78.242000000000004</v>
      </c>
      <c r="R297" s="18">
        <v>4764</v>
      </c>
      <c r="S297" s="18">
        <v>4159.5290000000005</v>
      </c>
      <c r="T297" s="18">
        <v>4299.8559999999998</v>
      </c>
      <c r="U297" s="18">
        <v>464.14400000000001</v>
      </c>
      <c r="V297" s="18">
        <v>604.471</v>
      </c>
      <c r="W297" s="16">
        <v>2021</v>
      </c>
    </row>
    <row r="298" spans="1:23">
      <c r="A298" s="17">
        <v>2022</v>
      </c>
      <c r="B298" s="18">
        <v>688.52099999999996</v>
      </c>
      <c r="C298" s="18">
        <v>782.71600000000001</v>
      </c>
      <c r="D298" s="18">
        <v>146.49700000000001</v>
      </c>
      <c r="E298" s="18">
        <v>92.296999999999997</v>
      </c>
      <c r="F298" s="18">
        <v>43.298999999999999</v>
      </c>
      <c r="G298" s="18">
        <v>99.924999999999997</v>
      </c>
      <c r="H298" s="18">
        <v>370.13099999999997</v>
      </c>
      <c r="I298" s="18">
        <v>64.569000000000003</v>
      </c>
      <c r="J298" s="18">
        <v>505.57900000000001</v>
      </c>
      <c r="K298" s="18">
        <v>1189.4960000000001</v>
      </c>
      <c r="L298" s="18">
        <v>265.459</v>
      </c>
      <c r="M298" s="18">
        <v>65.516999999999996</v>
      </c>
      <c r="N298" s="18">
        <v>155.495</v>
      </c>
      <c r="O298" s="18">
        <v>75.960999999999999</v>
      </c>
      <c r="P298" s="18">
        <v>175.61099999999999</v>
      </c>
      <c r="Q298" s="18">
        <v>78.927000000000007</v>
      </c>
      <c r="R298" s="18">
        <v>4800</v>
      </c>
      <c r="S298" s="18">
        <v>4186.2539999999999</v>
      </c>
      <c r="T298" s="18">
        <v>4332.7510000000002</v>
      </c>
      <c r="U298" s="18">
        <v>467.24900000000002</v>
      </c>
      <c r="V298" s="18">
        <v>613.74599999999998</v>
      </c>
      <c r="W298" s="16">
        <v>2022</v>
      </c>
    </row>
    <row r="299" spans="1:23">
      <c r="A299" s="17">
        <v>2023</v>
      </c>
      <c r="B299" s="18">
        <v>701.73099999999999</v>
      </c>
      <c r="C299" s="18">
        <v>798.15200000000004</v>
      </c>
      <c r="D299" s="18">
        <v>154.94800000000001</v>
      </c>
      <c r="E299" s="18">
        <v>94.325000000000003</v>
      </c>
      <c r="F299" s="18">
        <v>44.366999999999997</v>
      </c>
      <c r="G299" s="18">
        <v>104.72199999999999</v>
      </c>
      <c r="H299" s="18">
        <v>377.80799999999999</v>
      </c>
      <c r="I299" s="18">
        <v>65.846999999999994</v>
      </c>
      <c r="J299" s="18">
        <v>510.69499999999999</v>
      </c>
      <c r="K299" s="18">
        <v>1190.886</v>
      </c>
      <c r="L299" s="18">
        <v>268.58</v>
      </c>
      <c r="M299" s="18">
        <v>65.741</v>
      </c>
      <c r="N299" s="18">
        <v>160.03700000000001</v>
      </c>
      <c r="O299" s="18">
        <v>77.168000000000006</v>
      </c>
      <c r="P299" s="18">
        <v>177.364</v>
      </c>
      <c r="Q299" s="18">
        <v>80.629000000000005</v>
      </c>
      <c r="R299" s="18">
        <v>4873</v>
      </c>
      <c r="S299" s="18">
        <v>4240.0460000000003</v>
      </c>
      <c r="T299" s="18">
        <v>4394.9939999999997</v>
      </c>
      <c r="U299" s="18">
        <v>478.00599999999997</v>
      </c>
      <c r="V299" s="18">
        <v>632.95399999999995</v>
      </c>
      <c r="W299" s="16">
        <v>2023</v>
      </c>
    </row>
    <row r="300" spans="1:23">
      <c r="A300" s="17">
        <v>2024</v>
      </c>
      <c r="B300" s="18">
        <v>696.28700000000003</v>
      </c>
      <c r="C300" s="18">
        <v>799.33699999999999</v>
      </c>
      <c r="D300" s="18">
        <v>156.345</v>
      </c>
      <c r="E300" s="18">
        <v>95.087999999999994</v>
      </c>
      <c r="F300" s="18">
        <v>43.930999999999997</v>
      </c>
      <c r="G300" s="18">
        <v>104.871</v>
      </c>
      <c r="H300" s="18">
        <v>377.04300000000001</v>
      </c>
      <c r="I300" s="18">
        <v>66.256</v>
      </c>
      <c r="J300" s="18">
        <v>506.97300000000001</v>
      </c>
      <c r="K300" s="18">
        <v>1174.855</v>
      </c>
      <c r="L300" s="18">
        <v>266.36700000000002</v>
      </c>
      <c r="M300" s="18">
        <v>64.834999999999994</v>
      </c>
      <c r="N300" s="18">
        <v>160.84</v>
      </c>
      <c r="O300" s="18">
        <v>77.661000000000001</v>
      </c>
      <c r="P300" s="18">
        <v>176.59</v>
      </c>
      <c r="Q300" s="18">
        <v>81.721000000000004</v>
      </c>
      <c r="R300" s="18">
        <v>4849</v>
      </c>
      <c r="S300" s="18">
        <v>4211.0889999999999</v>
      </c>
      <c r="T300" s="18">
        <v>4367.4340000000002</v>
      </c>
      <c r="U300" s="18">
        <v>481.56599999999997</v>
      </c>
      <c r="V300" s="18">
        <v>637.91099999999994</v>
      </c>
      <c r="W300" s="16">
        <v>2024</v>
      </c>
    </row>
    <row r="301" spans="1:23">
      <c r="A301" s="17">
        <v>2025</v>
      </c>
      <c r="B301" s="18">
        <v>689.34299999999996</v>
      </c>
      <c r="C301" s="18">
        <v>797.75599999999997</v>
      </c>
      <c r="D301" s="18">
        <v>156.28</v>
      </c>
      <c r="E301" s="18">
        <v>95.796000000000006</v>
      </c>
      <c r="F301" s="18">
        <v>43.372</v>
      </c>
      <c r="G301" s="18">
        <v>105.24</v>
      </c>
      <c r="H301" s="18">
        <v>374.60700000000003</v>
      </c>
      <c r="I301" s="18">
        <v>66.582999999999998</v>
      </c>
      <c r="J301" s="18">
        <v>500.99700000000001</v>
      </c>
      <c r="K301" s="18">
        <v>1158.5329999999999</v>
      </c>
      <c r="L301" s="18">
        <v>263.38600000000002</v>
      </c>
      <c r="M301" s="18">
        <v>64.216999999999999</v>
      </c>
      <c r="N301" s="18">
        <v>159.53200000000001</v>
      </c>
      <c r="O301" s="18">
        <v>76.75</v>
      </c>
      <c r="P301" s="18">
        <v>175.50700000000001</v>
      </c>
      <c r="Q301" s="18">
        <v>82.100999999999999</v>
      </c>
      <c r="R301" s="18">
        <v>4810</v>
      </c>
      <c r="S301" s="18">
        <v>4172.9579999999996</v>
      </c>
      <c r="T301" s="18">
        <v>4329.2380000000003</v>
      </c>
      <c r="U301" s="18">
        <v>480.762</v>
      </c>
      <c r="V301" s="18">
        <v>637.04200000000003</v>
      </c>
      <c r="W301" s="16">
        <v>2025</v>
      </c>
    </row>
    <row r="302" spans="1:23">
      <c r="A302" s="17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6"/>
    </row>
    <row r="303" spans="1:23">
      <c r="A303" s="125" t="s">
        <v>92</v>
      </c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6"/>
    </row>
    <row r="304" spans="1:23">
      <c r="A304" s="17">
        <v>2003</v>
      </c>
      <c r="B304" s="18">
        <v>13.84306917119604</v>
      </c>
      <c r="C304" s="18">
        <v>13.217547376998912</v>
      </c>
      <c r="D304" s="18">
        <v>9.1764420662098605</v>
      </c>
      <c r="E304" s="18">
        <v>10.597927703334371</v>
      </c>
      <c r="F304" s="18">
        <v>13.092451316275458</v>
      </c>
      <c r="G304" s="18">
        <v>10.504997945523739</v>
      </c>
      <c r="H304" s="18">
        <v>12.375659972359495</v>
      </c>
      <c r="I304" s="18">
        <v>11.02294601076235</v>
      </c>
      <c r="J304" s="18">
        <v>15.56895516750639</v>
      </c>
      <c r="K304" s="18">
        <v>15.741266953379101</v>
      </c>
      <c r="L304" s="18">
        <v>15.654875756757821</v>
      </c>
      <c r="M304" s="18">
        <v>15.200649750961418</v>
      </c>
      <c r="N304" s="18">
        <v>11.793613582422063</v>
      </c>
      <c r="O304" s="18">
        <v>10.509953689068723</v>
      </c>
      <c r="P304" s="18">
        <v>15.515791544629796</v>
      </c>
      <c r="Q304" s="18">
        <v>10.453210305553249</v>
      </c>
      <c r="R304" s="18">
        <v>13.654894766345615</v>
      </c>
      <c r="S304" s="18">
        <v>14.342514471768494</v>
      </c>
      <c r="T304" s="18">
        <v>14.103668656325677</v>
      </c>
      <c r="U304" s="18">
        <v>11.01413312456442</v>
      </c>
      <c r="V304" s="18">
        <v>10.621103811304424</v>
      </c>
      <c r="W304" s="16">
        <v>2003</v>
      </c>
    </row>
    <row r="305" spans="1:23">
      <c r="A305" s="17">
        <v>2004</v>
      </c>
      <c r="B305" s="18">
        <v>14.737225387461439</v>
      </c>
      <c r="C305" s="18">
        <v>13.888149163620769</v>
      </c>
      <c r="D305" s="18">
        <v>10.627001079212118</v>
      </c>
      <c r="E305" s="18">
        <v>11.84608884420939</v>
      </c>
      <c r="F305" s="18">
        <v>14.050031063381976</v>
      </c>
      <c r="G305" s="18">
        <v>11.581765742730775</v>
      </c>
      <c r="H305" s="18">
        <v>13.454401871930324</v>
      </c>
      <c r="I305" s="18">
        <v>12.248923143551895</v>
      </c>
      <c r="J305" s="18">
        <v>16.684327701265254</v>
      </c>
      <c r="K305" s="18">
        <v>17.084542681489243</v>
      </c>
      <c r="L305" s="18">
        <v>16.926192320338846</v>
      </c>
      <c r="M305" s="18">
        <v>15.987107578668832</v>
      </c>
      <c r="N305" s="18">
        <v>12.451487912014777</v>
      </c>
      <c r="O305" s="18">
        <v>11.52588366956849</v>
      </c>
      <c r="P305" s="18">
        <v>16.658923848724893</v>
      </c>
      <c r="Q305" s="18">
        <v>11.683726872896139</v>
      </c>
      <c r="R305" s="18">
        <v>14.71424942849886</v>
      </c>
      <c r="S305" s="18">
        <v>15.392292231276045</v>
      </c>
      <c r="T305" s="18">
        <v>15.171548635926078</v>
      </c>
      <c r="U305" s="18">
        <v>12.015742684617473</v>
      </c>
      <c r="V305" s="18">
        <v>11.717620142969825</v>
      </c>
      <c r="W305" s="16">
        <v>2004</v>
      </c>
    </row>
    <row r="306" spans="1:23">
      <c r="A306" s="17">
        <v>2005</v>
      </c>
      <c r="B306" s="18">
        <v>14.942588000686987</v>
      </c>
      <c r="C306" s="18">
        <v>14.087626999178326</v>
      </c>
      <c r="D306" s="18">
        <v>11.587334048351559</v>
      </c>
      <c r="E306" s="18">
        <v>12.421440290705188</v>
      </c>
      <c r="F306" s="18">
        <v>14.375074602985135</v>
      </c>
      <c r="G306" s="18">
        <v>12.290406354156589</v>
      </c>
      <c r="H306" s="18">
        <v>13.820567258640418</v>
      </c>
      <c r="I306" s="18">
        <v>13.096324440315016</v>
      </c>
      <c r="J306" s="18">
        <v>17.027484945036274</v>
      </c>
      <c r="K306" s="18">
        <v>17.36003961895609</v>
      </c>
      <c r="L306" s="18">
        <v>17.581757847120961</v>
      </c>
      <c r="M306" s="18">
        <v>16.563466892815516</v>
      </c>
      <c r="N306" s="18">
        <v>12.991794070649105</v>
      </c>
      <c r="O306" s="18">
        <v>12.228519318628056</v>
      </c>
      <c r="P306" s="18">
        <v>16.946746558611832</v>
      </c>
      <c r="Q306" s="18">
        <v>12.370215288475455</v>
      </c>
      <c r="R306" s="18">
        <v>15.095875082650931</v>
      </c>
      <c r="S306" s="18">
        <v>15.695847620832081</v>
      </c>
      <c r="T306" s="18">
        <v>15.505495418422832</v>
      </c>
      <c r="U306" s="18">
        <v>12.656814096781046</v>
      </c>
      <c r="V306" s="18">
        <v>12.425565843749748</v>
      </c>
      <c r="W306" s="16">
        <v>2005</v>
      </c>
    </row>
    <row r="307" spans="1:23">
      <c r="A307" s="17">
        <v>2006</v>
      </c>
      <c r="B307" s="18">
        <v>14.993140145686629</v>
      </c>
      <c r="C307" s="18">
        <v>13.940588947594568</v>
      </c>
      <c r="D307" s="18">
        <v>12.08843971774397</v>
      </c>
      <c r="E307" s="18">
        <v>12.683637241549839</v>
      </c>
      <c r="F307" s="18">
        <v>15.017430072953189</v>
      </c>
      <c r="G307" s="18">
        <v>11.688306815474347</v>
      </c>
      <c r="H307" s="18">
        <v>14.034843228159785</v>
      </c>
      <c r="I307" s="18">
        <v>13.29372904752514</v>
      </c>
      <c r="J307" s="18">
        <v>17.089893601327574</v>
      </c>
      <c r="K307" s="18">
        <v>17.474136403398973</v>
      </c>
      <c r="L307" s="18">
        <v>17.490660055368355</v>
      </c>
      <c r="M307" s="18">
        <v>16.717696539340832</v>
      </c>
      <c r="N307" s="18">
        <v>13.351312100243398</v>
      </c>
      <c r="O307" s="18">
        <v>12.87445118926801</v>
      </c>
      <c r="P307" s="18">
        <v>16.945847595823043</v>
      </c>
      <c r="Q307" s="18">
        <v>12.519257444736297</v>
      </c>
      <c r="R307" s="18">
        <v>15.178751767319731</v>
      </c>
      <c r="S307" s="18">
        <v>15.716452584702445</v>
      </c>
      <c r="T307" s="18">
        <v>15.546844176572638</v>
      </c>
      <c r="U307" s="18">
        <v>12.991392438077717</v>
      </c>
      <c r="V307" s="18">
        <v>12.795082686799741</v>
      </c>
      <c r="W307" s="16">
        <v>2006</v>
      </c>
    </row>
    <row r="308" spans="1:23">
      <c r="A308" s="17">
        <v>2007</v>
      </c>
      <c r="B308" s="18">
        <v>14.94970636898802</v>
      </c>
      <c r="C308" s="18">
        <v>13.83480757084209</v>
      </c>
      <c r="D308" s="18">
        <v>11.921823782081752</v>
      </c>
      <c r="E308" s="18">
        <v>12.298946677203713</v>
      </c>
      <c r="F308" s="18">
        <v>14.761660686827268</v>
      </c>
      <c r="G308" s="18">
        <v>11.391902789487188</v>
      </c>
      <c r="H308" s="18">
        <v>14.126975186998344</v>
      </c>
      <c r="I308" s="18">
        <v>13.264968663205412</v>
      </c>
      <c r="J308" s="18">
        <v>16.988844066320873</v>
      </c>
      <c r="K308" s="18">
        <v>17.368342641915323</v>
      </c>
      <c r="L308" s="18">
        <v>17.33376667661225</v>
      </c>
      <c r="M308" s="18">
        <v>16.628104093818198</v>
      </c>
      <c r="N308" s="18">
        <v>12.809786631530129</v>
      </c>
      <c r="O308" s="18">
        <v>12.696760586432548</v>
      </c>
      <c r="P308" s="18">
        <v>16.796156783981946</v>
      </c>
      <c r="Q308" s="18">
        <v>12.093737853470063</v>
      </c>
      <c r="R308" s="18">
        <v>15.046796256299499</v>
      </c>
      <c r="S308" s="18">
        <v>15.627440585651097</v>
      </c>
      <c r="T308" s="18">
        <v>15.453581849435119</v>
      </c>
      <c r="U308" s="18">
        <v>12.628306360353903</v>
      </c>
      <c r="V308" s="18">
        <v>12.474219660223952</v>
      </c>
      <c r="W308" s="16">
        <v>2007</v>
      </c>
    </row>
    <row r="309" spans="1:23">
      <c r="A309" s="17">
        <v>2008</v>
      </c>
      <c r="B309" s="18">
        <v>14.687520755627178</v>
      </c>
      <c r="C309" s="18">
        <v>13.588363951438492</v>
      </c>
      <c r="D309" s="18">
        <v>11.747500483444966</v>
      </c>
      <c r="E309" s="18">
        <v>12.327896233654846</v>
      </c>
      <c r="F309" s="18">
        <v>14.40971331549953</v>
      </c>
      <c r="G309" s="18">
        <v>11.117624490305772</v>
      </c>
      <c r="H309" s="18">
        <v>13.952433712687625</v>
      </c>
      <c r="I309" s="18">
        <v>13.006158362854098</v>
      </c>
      <c r="J309" s="18">
        <v>16.731375366084265</v>
      </c>
      <c r="K309" s="18">
        <v>17.064035454735635</v>
      </c>
      <c r="L309" s="18">
        <v>17.115522858082162</v>
      </c>
      <c r="M309" s="18">
        <v>16.289990066727768</v>
      </c>
      <c r="N309" s="18">
        <v>12.478413339741449</v>
      </c>
      <c r="O309" s="18">
        <v>12.381084923977074</v>
      </c>
      <c r="P309" s="18">
        <v>16.611223576648641</v>
      </c>
      <c r="Q309" s="18">
        <v>11.679938523605975</v>
      </c>
      <c r="R309" s="18">
        <v>14.790335609899389</v>
      </c>
      <c r="S309" s="18">
        <v>15.36687722099348</v>
      </c>
      <c r="T309" s="18">
        <v>15.19631276827311</v>
      </c>
      <c r="U309" s="18">
        <v>12.359448890147851</v>
      </c>
      <c r="V309" s="18">
        <v>12.2247743476838</v>
      </c>
      <c r="W309" s="16">
        <v>2008</v>
      </c>
    </row>
    <row r="310" spans="1:23">
      <c r="A310" s="17">
        <v>2009</v>
      </c>
      <c r="B310" s="18">
        <v>14.805595932150432</v>
      </c>
      <c r="C310" s="18">
        <v>13.632867205642295</v>
      </c>
      <c r="D310" s="18">
        <v>11.402104811380646</v>
      </c>
      <c r="E310" s="18">
        <v>12.624598604625673</v>
      </c>
      <c r="F310" s="18">
        <v>14.533815452035412</v>
      </c>
      <c r="G310" s="18">
        <v>10.970093153912771</v>
      </c>
      <c r="H310" s="18">
        <v>13.990871035640803</v>
      </c>
      <c r="I310" s="18">
        <v>12.859483481957337</v>
      </c>
      <c r="J310" s="18">
        <v>16.75249126583331</v>
      </c>
      <c r="K310" s="18">
        <v>17.101465463446047</v>
      </c>
      <c r="L310" s="18">
        <v>17.050468286252826</v>
      </c>
      <c r="M310" s="18">
        <v>16.4516309690028</v>
      </c>
      <c r="N310" s="18">
        <v>12.366367555001208</v>
      </c>
      <c r="O310" s="18">
        <v>12.244923872742261</v>
      </c>
      <c r="P310" s="18">
        <v>16.919107767547242</v>
      </c>
      <c r="Q310" s="18">
        <v>11.558203306040475</v>
      </c>
      <c r="R310" s="18">
        <v>14.808204777155712</v>
      </c>
      <c r="S310" s="18">
        <v>15.416457111925164</v>
      </c>
      <c r="T310" s="18">
        <v>15.22435198917751</v>
      </c>
      <c r="U310" s="18">
        <v>12.313223777104016</v>
      </c>
      <c r="V310" s="18">
        <v>12.110095181342379</v>
      </c>
      <c r="W310" s="16">
        <v>2009</v>
      </c>
    </row>
    <row r="311" spans="1:23">
      <c r="A311" s="17">
        <v>2010</v>
      </c>
      <c r="B311" s="18">
        <v>14.642852246084379</v>
      </c>
      <c r="C311" s="18">
        <v>13.404590685511389</v>
      </c>
      <c r="D311" s="18">
        <v>11.292319167877938</v>
      </c>
      <c r="E311" s="18">
        <v>12.582158235606247</v>
      </c>
      <c r="F311" s="18">
        <v>14.155238806263384</v>
      </c>
      <c r="G311" s="18">
        <v>10.701307886338613</v>
      </c>
      <c r="H311" s="18">
        <v>13.73069935278664</v>
      </c>
      <c r="I311" s="18">
        <v>12.461988693049552</v>
      </c>
      <c r="J311" s="18">
        <v>16.322823572638995</v>
      </c>
      <c r="K311" s="18">
        <v>16.861476114593614</v>
      </c>
      <c r="L311" s="18">
        <v>16.655068016923913</v>
      </c>
      <c r="M311" s="18">
        <v>16.106563042376397</v>
      </c>
      <c r="N311" s="18">
        <v>11.877623895663385</v>
      </c>
      <c r="O311" s="18">
        <v>12.087520837946377</v>
      </c>
      <c r="P311" s="18">
        <v>16.503193897555718</v>
      </c>
      <c r="Q311" s="18">
        <v>11.110227864782862</v>
      </c>
      <c r="R311" s="18">
        <v>14.535633470400738</v>
      </c>
      <c r="S311" s="18">
        <v>15.146735084647386</v>
      </c>
      <c r="T311" s="18">
        <v>14.961039254479317</v>
      </c>
      <c r="U311" s="18">
        <v>11.982456711215995</v>
      </c>
      <c r="V311" s="18">
        <v>11.827662845638883</v>
      </c>
      <c r="W311" s="16">
        <v>2010</v>
      </c>
    </row>
    <row r="312" spans="1:23">
      <c r="A312" s="17">
        <v>2011</v>
      </c>
      <c r="B312" s="18">
        <v>14.296760418987569</v>
      </c>
      <c r="C312" s="18">
        <v>13.001378037856576</v>
      </c>
      <c r="D312" s="18">
        <v>10.462903915289038</v>
      </c>
      <c r="E312" s="18">
        <v>11.702220174557269</v>
      </c>
      <c r="F312" s="18">
        <v>13.590774746838511</v>
      </c>
      <c r="G312" s="18">
        <v>10.28872202401652</v>
      </c>
      <c r="H312" s="18">
        <v>13.382839319778547</v>
      </c>
      <c r="I312" s="18">
        <v>11.606019114939196</v>
      </c>
      <c r="J312" s="18">
        <v>15.80348595626565</v>
      </c>
      <c r="K312" s="18">
        <v>16.405696340121988</v>
      </c>
      <c r="L312" s="18">
        <v>16.239829759439303</v>
      </c>
      <c r="M312" s="18">
        <v>15.607893061744113</v>
      </c>
      <c r="N312" s="18">
        <v>10.958671888997221</v>
      </c>
      <c r="O312" s="18">
        <v>11.304209746286038</v>
      </c>
      <c r="P312" s="18">
        <v>15.910522644525585</v>
      </c>
      <c r="Q312" s="18">
        <v>10.249569329795129</v>
      </c>
      <c r="R312" s="18">
        <v>14.034159249458744</v>
      </c>
      <c r="S312" s="18">
        <v>14.717996194795727</v>
      </c>
      <c r="T312" s="18">
        <v>14.51395030748863</v>
      </c>
      <c r="U312" s="18">
        <v>11.110984095308716</v>
      </c>
      <c r="V312" s="18">
        <v>10.964451642735987</v>
      </c>
      <c r="W312" s="16">
        <v>2011</v>
      </c>
    </row>
    <row r="313" spans="1:23">
      <c r="A313" s="17">
        <v>2012</v>
      </c>
      <c r="B313" s="18">
        <v>13.926896940295558</v>
      </c>
      <c r="C313" s="18">
        <v>12.622717541674009</v>
      </c>
      <c r="D313" s="18">
        <v>10.15252169661969</v>
      </c>
      <c r="E313" s="18">
        <v>11.204481017144378</v>
      </c>
      <c r="F313" s="18">
        <v>13.231306388489413</v>
      </c>
      <c r="G313" s="18">
        <v>10.03192643018021</v>
      </c>
      <c r="H313" s="18">
        <v>13.037654513427638</v>
      </c>
      <c r="I313" s="18">
        <v>11.220129552011322</v>
      </c>
      <c r="J313" s="18">
        <v>15.200013994008298</v>
      </c>
      <c r="K313" s="18">
        <v>15.910195040486855</v>
      </c>
      <c r="L313" s="18">
        <v>15.851682639421485</v>
      </c>
      <c r="M313" s="18">
        <v>15.230576883308574</v>
      </c>
      <c r="N313" s="18">
        <v>10.606002662885357</v>
      </c>
      <c r="O313" s="18">
        <v>10.793311498017584</v>
      </c>
      <c r="P313" s="18">
        <v>15.359933202123221</v>
      </c>
      <c r="Q313" s="18">
        <v>9.808499320290796</v>
      </c>
      <c r="R313" s="18">
        <v>13.607512183525493</v>
      </c>
      <c r="S313" s="18">
        <v>14.28148716151833</v>
      </c>
      <c r="T313" s="18">
        <v>14.081745955988346</v>
      </c>
      <c r="U313" s="18">
        <v>10.683232776501473</v>
      </c>
      <c r="V313" s="18">
        <v>10.561295636574686</v>
      </c>
      <c r="W313" s="16">
        <v>2012</v>
      </c>
    </row>
    <row r="314" spans="1:23">
      <c r="A314" s="17">
        <v>2013</v>
      </c>
      <c r="B314" s="18">
        <v>13.753457171644767</v>
      </c>
      <c r="C314" s="18">
        <v>12.508219715006689</v>
      </c>
      <c r="D314" s="18">
        <v>10.170358820647966</v>
      </c>
      <c r="E314" s="18">
        <v>11.248306117204672</v>
      </c>
      <c r="F314" s="18">
        <v>13.211340573682834</v>
      </c>
      <c r="G314" s="18">
        <v>9.9753129974114856</v>
      </c>
      <c r="H314" s="18">
        <v>12.96926239537957</v>
      </c>
      <c r="I314" s="18">
        <v>11.227064016998149</v>
      </c>
      <c r="J314" s="18">
        <v>14.989634900161819</v>
      </c>
      <c r="K314" s="18">
        <v>15.856834320191826</v>
      </c>
      <c r="L314" s="18">
        <v>15.767888280351688</v>
      </c>
      <c r="M314" s="18">
        <v>15.238996777678974</v>
      </c>
      <c r="N314" s="18">
        <v>10.540792853333441</v>
      </c>
      <c r="O314" s="18">
        <v>10.802497865960534</v>
      </c>
      <c r="P314" s="18">
        <v>15.202271893922861</v>
      </c>
      <c r="Q314" s="18">
        <v>9.6243989722269347</v>
      </c>
      <c r="R314" s="18">
        <v>13.511727783283781</v>
      </c>
      <c r="S314" s="18">
        <v>14.168783898799511</v>
      </c>
      <c r="T314" s="18">
        <v>13.973384014796883</v>
      </c>
      <c r="U314" s="18">
        <v>10.63913586622151</v>
      </c>
      <c r="V314" s="18">
        <v>10.52982784280495</v>
      </c>
      <c r="W314" s="16">
        <v>2013</v>
      </c>
    </row>
    <row r="315" spans="1:23">
      <c r="A315" s="17">
        <v>2014</v>
      </c>
      <c r="B315" s="18">
        <v>13.512717713442054</v>
      </c>
      <c r="C315" s="18">
        <v>12.322424824154259</v>
      </c>
      <c r="D315" s="18">
        <v>9.725834455730439</v>
      </c>
      <c r="E315" s="18">
        <v>10.790861874196979</v>
      </c>
      <c r="F315" s="18">
        <v>13.005247852074985</v>
      </c>
      <c r="G315" s="18">
        <v>9.8554768932279302</v>
      </c>
      <c r="H315" s="18">
        <v>12.893420063156016</v>
      </c>
      <c r="I315" s="18">
        <v>10.902779277431057</v>
      </c>
      <c r="J315" s="18">
        <v>14.819859187037403</v>
      </c>
      <c r="K315" s="18">
        <v>15.567956190091689</v>
      </c>
      <c r="L315" s="18">
        <v>15.67996196457443</v>
      </c>
      <c r="M315" s="18">
        <v>15.195006247930912</v>
      </c>
      <c r="N315" s="18">
        <v>10.085086969203653</v>
      </c>
      <c r="O315" s="18">
        <v>10.399619239554477</v>
      </c>
      <c r="P315" s="18">
        <v>15.021923924828466</v>
      </c>
      <c r="Q315" s="18">
        <v>9.4633814221228949</v>
      </c>
      <c r="R315" s="18">
        <v>13.277668631303211</v>
      </c>
      <c r="S315" s="18">
        <v>13.96697133944561</v>
      </c>
      <c r="T315" s="18">
        <v>13.757887307309261</v>
      </c>
      <c r="U315" s="18">
        <v>10.262042414142314</v>
      </c>
      <c r="V315" s="18">
        <v>10.135283858180443</v>
      </c>
      <c r="W315" s="16">
        <v>2014</v>
      </c>
    </row>
    <row r="316" spans="1:23">
      <c r="A316" s="17">
        <v>2015</v>
      </c>
      <c r="B316" s="18">
        <v>12.942700844541324</v>
      </c>
      <c r="C316" s="18">
        <v>11.963995427310472</v>
      </c>
      <c r="D316" s="18">
        <v>9.1394196028090473</v>
      </c>
      <c r="E316" s="18">
        <v>9.8429678405289902</v>
      </c>
      <c r="F316" s="18">
        <v>12.413705085875405</v>
      </c>
      <c r="G316" s="18">
        <v>9.3380492801717487</v>
      </c>
      <c r="H316" s="18">
        <v>12.522537377258264</v>
      </c>
      <c r="I316" s="18">
        <v>10.217970997325336</v>
      </c>
      <c r="J316" s="18">
        <v>14.249967527371041</v>
      </c>
      <c r="K316" s="18">
        <v>14.993541718248297</v>
      </c>
      <c r="L316" s="18">
        <v>15.264657460707159</v>
      </c>
      <c r="M316" s="18">
        <v>14.616971294333354</v>
      </c>
      <c r="N316" s="18">
        <v>9.1550724840507112</v>
      </c>
      <c r="O316" s="18">
        <v>9.6514051505868199</v>
      </c>
      <c r="P316" s="18">
        <v>14.441919525571556</v>
      </c>
      <c r="Q316" s="18">
        <v>8.9814391734925039</v>
      </c>
      <c r="R316" s="18">
        <v>12.736166168254634</v>
      </c>
      <c r="S316" s="18">
        <v>13.466015511875082</v>
      </c>
      <c r="T316" s="18">
        <v>13.250412678926264</v>
      </c>
      <c r="U316" s="18">
        <v>9.4706643791373661</v>
      </c>
      <c r="V316" s="18">
        <v>9.391041882251832</v>
      </c>
      <c r="W316" s="16">
        <v>2015</v>
      </c>
    </row>
    <row r="317" spans="1:23">
      <c r="A317" s="17">
        <v>2016</v>
      </c>
      <c r="B317" s="18">
        <v>12.634936500470367</v>
      </c>
      <c r="C317" s="18">
        <v>11.675458968708991</v>
      </c>
      <c r="D317" s="18">
        <v>8.7461622875907334</v>
      </c>
      <c r="E317" s="18">
        <v>9.6172936223489387</v>
      </c>
      <c r="F317" s="18">
        <v>11.86264405290256</v>
      </c>
      <c r="G317" s="18">
        <v>9.0464360879519976</v>
      </c>
      <c r="H317" s="18">
        <v>12.185228901342086</v>
      </c>
      <c r="I317" s="18">
        <v>9.9003586659288825</v>
      </c>
      <c r="J317" s="18">
        <v>13.959804494467193</v>
      </c>
      <c r="K317" s="18">
        <v>14.606336916211218</v>
      </c>
      <c r="L317" s="18">
        <v>14.97863811276895</v>
      </c>
      <c r="M317" s="18">
        <v>14.489238418420877</v>
      </c>
      <c r="N317" s="18">
        <v>8.9010778331575509</v>
      </c>
      <c r="O317" s="18">
        <v>9.2773203771959221</v>
      </c>
      <c r="P317" s="18">
        <v>14.105676757256816</v>
      </c>
      <c r="Q317" s="18">
        <v>8.6696585005993914</v>
      </c>
      <c r="R317" s="18">
        <v>12.411298814265443</v>
      </c>
      <c r="S317" s="18">
        <v>13.138093796175159</v>
      </c>
      <c r="T317" s="18">
        <v>12.916046147390253</v>
      </c>
      <c r="U317" s="18">
        <v>9.183644279480669</v>
      </c>
      <c r="V317" s="18">
        <v>9.0767619263730897</v>
      </c>
      <c r="W317" s="16">
        <v>2016</v>
      </c>
    </row>
    <row r="318" spans="1:23">
      <c r="A318" s="17">
        <v>2017</v>
      </c>
      <c r="B318" s="18">
        <v>12.323045750095742</v>
      </c>
      <c r="C318" s="18">
        <v>11.414444131390509</v>
      </c>
      <c r="D318" s="18">
        <v>8.4417101036903439</v>
      </c>
      <c r="E318" s="18">
        <v>9.4820639827094162</v>
      </c>
      <c r="F318" s="18">
        <v>11.574079439956421</v>
      </c>
      <c r="G318" s="18">
        <v>8.8241035986204199</v>
      </c>
      <c r="H318" s="18">
        <v>11.88481552131603</v>
      </c>
      <c r="I318" s="18">
        <v>9.6935380397751025</v>
      </c>
      <c r="J318" s="18">
        <v>13.715740796231044</v>
      </c>
      <c r="K318" s="18">
        <v>14.266485504542761</v>
      </c>
      <c r="L318" s="18">
        <v>14.726252211519073</v>
      </c>
      <c r="M318" s="18">
        <v>14.218373369577462</v>
      </c>
      <c r="N318" s="18">
        <v>8.7005054790874023</v>
      </c>
      <c r="O318" s="18">
        <v>8.9681187878739692</v>
      </c>
      <c r="P318" s="18">
        <v>13.78711933122389</v>
      </c>
      <c r="Q318" s="18">
        <v>8.5512518478563901</v>
      </c>
      <c r="R318" s="18">
        <v>12.129148792052378</v>
      </c>
      <c r="S318" s="18">
        <v>12.842821578315315</v>
      </c>
      <c r="T318" s="18">
        <v>12.616701919977643</v>
      </c>
      <c r="U318" s="18">
        <v>8.9911672441224102</v>
      </c>
      <c r="V318" s="18">
        <v>8.8546254950773005</v>
      </c>
      <c r="W318" s="16">
        <v>2017</v>
      </c>
    </row>
    <row r="319" spans="1:23">
      <c r="A319" s="17">
        <v>2018</v>
      </c>
      <c r="B319" s="18">
        <v>11.946670858809734</v>
      </c>
      <c r="C319" s="18">
        <v>11.079904586774854</v>
      </c>
      <c r="D319" s="18">
        <v>8.1012549339112958</v>
      </c>
      <c r="E319" s="18">
        <v>9.0709950770648877</v>
      </c>
      <c r="F319" s="18">
        <v>11.263126739429206</v>
      </c>
      <c r="G319" s="18">
        <v>8.606265484484048</v>
      </c>
      <c r="H319" s="18">
        <v>11.581917751299974</v>
      </c>
      <c r="I319" s="18">
        <v>9.4034267440126946</v>
      </c>
      <c r="J319" s="18">
        <v>13.333848464506659</v>
      </c>
      <c r="K319" s="18">
        <v>13.858687756956387</v>
      </c>
      <c r="L319" s="18">
        <v>14.35677427332628</v>
      </c>
      <c r="M319" s="18">
        <v>13.803717074974644</v>
      </c>
      <c r="N319" s="18">
        <v>8.4271707655803016</v>
      </c>
      <c r="O319" s="18">
        <v>8.6139459158956431</v>
      </c>
      <c r="P319" s="18">
        <v>13.464881902128651</v>
      </c>
      <c r="Q319" s="18">
        <v>8.3688302503500314</v>
      </c>
      <c r="R319" s="18">
        <v>11.776371496055974</v>
      </c>
      <c r="S319" s="18">
        <v>12.479440778318933</v>
      </c>
      <c r="T319" s="18">
        <v>12.25169180347768</v>
      </c>
      <c r="U319" s="18">
        <v>8.6925749066482467</v>
      </c>
      <c r="V319" s="18">
        <v>8.543366454612638</v>
      </c>
      <c r="W319" s="16">
        <v>2018</v>
      </c>
    </row>
    <row r="320" spans="1:23">
      <c r="A320" s="17">
        <v>2019</v>
      </c>
      <c r="B320" s="18">
        <v>11.689900120401637</v>
      </c>
      <c r="C320" s="18">
        <v>10.851957158681394</v>
      </c>
      <c r="D320" s="18">
        <v>7.8742924388276654</v>
      </c>
      <c r="E320" s="18">
        <v>8.9790127095653212</v>
      </c>
      <c r="F320" s="18">
        <v>10.861441994841556</v>
      </c>
      <c r="G320" s="18">
        <v>8.3214478622718531</v>
      </c>
      <c r="H320" s="18">
        <v>11.348344304821628</v>
      </c>
      <c r="I320" s="18">
        <v>9.2995527495528787</v>
      </c>
      <c r="J320" s="18">
        <v>13.04165723368696</v>
      </c>
      <c r="K320" s="18">
        <v>13.531035819344762</v>
      </c>
      <c r="L320" s="18">
        <v>14.084589472185144</v>
      </c>
      <c r="M320" s="18">
        <v>13.470543679829255</v>
      </c>
      <c r="N320" s="18">
        <v>8.2930919073806262</v>
      </c>
      <c r="O320" s="18">
        <v>8.5739082769961623</v>
      </c>
      <c r="P320" s="18">
        <v>13.161169752264252</v>
      </c>
      <c r="Q320" s="18">
        <v>8.3270614415584152</v>
      </c>
      <c r="R320" s="18">
        <v>11.525468636152876</v>
      </c>
      <c r="S320" s="18">
        <v>12.200587477884124</v>
      </c>
      <c r="T320" s="18">
        <v>11.972428858057938</v>
      </c>
      <c r="U320" s="18">
        <v>8.6026590572796486</v>
      </c>
      <c r="V320" s="18">
        <v>8.4158822712483623</v>
      </c>
      <c r="W320" s="16">
        <v>2019</v>
      </c>
    </row>
    <row r="321" spans="1:23">
      <c r="A321" s="17">
        <v>2020</v>
      </c>
      <c r="B321" s="18">
        <v>11.165033556085691</v>
      </c>
      <c r="C321" s="18">
        <v>10.3855135838136</v>
      </c>
      <c r="D321" s="18">
        <v>7.0079899797358731</v>
      </c>
      <c r="E321" s="18">
        <v>8.5330457249272591</v>
      </c>
      <c r="F321" s="18">
        <v>10.232878099059468</v>
      </c>
      <c r="G321" s="18">
        <v>7.7372016765019174</v>
      </c>
      <c r="H321" s="18">
        <v>10.799428427488085</v>
      </c>
      <c r="I321" s="18">
        <v>8.736153337739589</v>
      </c>
      <c r="J321" s="18">
        <v>12.378794750533974</v>
      </c>
      <c r="K321" s="18">
        <v>12.822310774250607</v>
      </c>
      <c r="L321" s="18">
        <v>13.445094825567782</v>
      </c>
      <c r="M321" s="18">
        <v>12.858108351144489</v>
      </c>
      <c r="N321" s="18">
        <v>7.7151056007974796</v>
      </c>
      <c r="O321" s="18">
        <v>8.0934004446206416</v>
      </c>
      <c r="P321" s="18">
        <v>12.390885371368933</v>
      </c>
      <c r="Q321" s="18">
        <v>7.9123942569482049</v>
      </c>
      <c r="R321" s="18">
        <v>10.92603300271316</v>
      </c>
      <c r="S321" s="18">
        <v>11.601245748393687</v>
      </c>
      <c r="T321" s="18">
        <v>11.35796495523207</v>
      </c>
      <c r="U321" s="18">
        <v>8.0964216689809962</v>
      </c>
      <c r="V321" s="18">
        <v>7.8160460981855442</v>
      </c>
      <c r="W321" s="16">
        <v>2020</v>
      </c>
    </row>
    <row r="322" spans="1:23">
      <c r="A322" s="17">
        <v>2021</v>
      </c>
      <c r="B322" s="18">
        <v>10.868677382442065</v>
      </c>
      <c r="C322" s="18">
        <v>10.092230209289575</v>
      </c>
      <c r="D322" s="18">
        <v>6.7395693653056279</v>
      </c>
      <c r="E322" s="18">
        <v>8.1981763541950574</v>
      </c>
      <c r="F322" s="18">
        <v>9.8588527838456912</v>
      </c>
      <c r="G322" s="18">
        <v>7.4576373389778237</v>
      </c>
      <c r="H322" s="18">
        <v>10.479267531844155</v>
      </c>
      <c r="I322" s="18">
        <v>8.4378161226166171</v>
      </c>
      <c r="J322" s="18">
        <v>12.00686131043542</v>
      </c>
      <c r="K322" s="18">
        <v>12.353887916071503</v>
      </c>
      <c r="L322" s="18">
        <v>12.983926270856438</v>
      </c>
      <c r="M322" s="18">
        <v>12.526224808002043</v>
      </c>
      <c r="N322" s="18">
        <v>7.4524572524619321</v>
      </c>
      <c r="O322" s="18">
        <v>7.6883540114966227</v>
      </c>
      <c r="P322" s="18">
        <v>12.074842641954394</v>
      </c>
      <c r="Q322" s="18">
        <v>7.6558254312896468</v>
      </c>
      <c r="R322" s="18">
        <v>10.577029817277591</v>
      </c>
      <c r="S322" s="18">
        <v>11.240951900789963</v>
      </c>
      <c r="T322" s="18">
        <v>11.001157258161905</v>
      </c>
      <c r="U322" s="18">
        <v>7.7935196839499277</v>
      </c>
      <c r="V322" s="18">
        <v>7.5204960456093621</v>
      </c>
      <c r="W322" s="16">
        <v>2021</v>
      </c>
    </row>
    <row r="323" spans="1:23">
      <c r="A323" s="17">
        <v>2022</v>
      </c>
      <c r="B323" s="18">
        <v>10.838963729069119</v>
      </c>
      <c r="C323" s="18">
        <v>10.05836353115234</v>
      </c>
      <c r="D323" s="18">
        <v>6.8066179336914976</v>
      </c>
      <c r="E323" s="18">
        <v>8.0845692702804026</v>
      </c>
      <c r="F323" s="18">
        <v>9.8400332705344411</v>
      </c>
      <c r="G323" s="18">
        <v>7.5612714589148835</v>
      </c>
      <c r="H323" s="18">
        <v>10.372646978130149</v>
      </c>
      <c r="I323" s="18">
        <v>8.4923564977331889</v>
      </c>
      <c r="J323" s="18">
        <v>11.999419940655468</v>
      </c>
      <c r="K323" s="18">
        <v>12.17784774987528</v>
      </c>
      <c r="L323" s="18">
        <v>12.929132055805981</v>
      </c>
      <c r="M323" s="18">
        <v>12.442693001614282</v>
      </c>
      <c r="N323" s="18">
        <v>7.520366096422415</v>
      </c>
      <c r="O323" s="18">
        <v>7.6350386973565181</v>
      </c>
      <c r="P323" s="18">
        <v>12.014786292507511</v>
      </c>
      <c r="Q323" s="18">
        <v>7.6937023877410775</v>
      </c>
      <c r="R323" s="18">
        <v>10.519625676653007</v>
      </c>
      <c r="S323" s="18">
        <v>11.167409830571113</v>
      </c>
      <c r="T323" s="18">
        <v>10.930630279257954</v>
      </c>
      <c r="U323" s="18">
        <v>7.7999893162036464</v>
      </c>
      <c r="V323" s="18">
        <v>7.537420543402745</v>
      </c>
      <c r="W323" s="16">
        <v>2022</v>
      </c>
    </row>
    <row r="324" spans="1:23">
      <c r="A324" s="17">
        <v>2023</v>
      </c>
      <c r="B324" s="18">
        <v>10.949175259420954</v>
      </c>
      <c r="C324" s="18">
        <v>10.171523196277983</v>
      </c>
      <c r="D324" s="18">
        <v>7.0723414704726508</v>
      </c>
      <c r="E324" s="18">
        <v>8.2365741440119038</v>
      </c>
      <c r="F324" s="18">
        <v>9.9868543670962993</v>
      </c>
      <c r="G324" s="18">
        <v>7.767513100752482</v>
      </c>
      <c r="H324" s="18">
        <v>10.502123174120293</v>
      </c>
      <c r="I324" s="18">
        <v>8.6741912281949727</v>
      </c>
      <c r="J324" s="18">
        <v>12.059426374674722</v>
      </c>
      <c r="K324" s="18">
        <v>12.13285185785905</v>
      </c>
      <c r="L324" s="18">
        <v>13.028788198512201</v>
      </c>
      <c r="M324" s="18">
        <v>12.51403858087555</v>
      </c>
      <c r="N324" s="18">
        <v>7.7315473723164452</v>
      </c>
      <c r="O324" s="18">
        <v>7.7811658035267737</v>
      </c>
      <c r="P324" s="18">
        <v>12.050429120398302</v>
      </c>
      <c r="Q324" s="18">
        <v>7.8777877436008668</v>
      </c>
      <c r="R324" s="18">
        <v>10.608468488080984</v>
      </c>
      <c r="S324" s="18">
        <v>11.230529545507521</v>
      </c>
      <c r="T324" s="18">
        <v>11.002464580464688</v>
      </c>
      <c r="U324" s="18">
        <v>7.9807875803140149</v>
      </c>
      <c r="V324" s="18">
        <v>7.7374834359368041</v>
      </c>
      <c r="W324" s="16">
        <v>2023</v>
      </c>
    </row>
    <row r="325" spans="1:23">
      <c r="A325" s="17">
        <v>2024</v>
      </c>
      <c r="B325" s="18">
        <v>10.854016442980589</v>
      </c>
      <c r="C325" s="18">
        <v>10.156872128065457</v>
      </c>
      <c r="D325" s="18">
        <v>7.1149024087229176</v>
      </c>
      <c r="E325" s="18">
        <v>8.2926642084956903</v>
      </c>
      <c r="F325" s="18">
        <v>9.8677220748474266</v>
      </c>
      <c r="G325" s="18">
        <v>7.7195376713085029</v>
      </c>
      <c r="H325" s="18">
        <v>10.433771234246318</v>
      </c>
      <c r="I325" s="18">
        <v>8.8084830307477961</v>
      </c>
      <c r="J325" s="18">
        <v>11.964597066605998</v>
      </c>
      <c r="K325" s="18">
        <v>11.958437316720691</v>
      </c>
      <c r="L325" s="18">
        <v>12.930794687037455</v>
      </c>
      <c r="M325" s="18">
        <v>12.449092839683486</v>
      </c>
      <c r="N325" s="18">
        <v>7.7907068550373442</v>
      </c>
      <c r="O325" s="18">
        <v>7.8516674721110666</v>
      </c>
      <c r="P325" s="18">
        <v>11.956688067145413</v>
      </c>
      <c r="Q325" s="18">
        <v>8.0483248127054043</v>
      </c>
      <c r="R325" s="18">
        <v>10.544284254245765</v>
      </c>
      <c r="S325" s="18">
        <v>11.134042953389086</v>
      </c>
      <c r="T325" s="18">
        <v>10.913354229317889</v>
      </c>
      <c r="U325" s="18">
        <v>8.0693679509530085</v>
      </c>
      <c r="V325" s="18">
        <v>7.8125026790335337</v>
      </c>
      <c r="W325" s="16">
        <v>2024</v>
      </c>
    </row>
    <row r="326" spans="1:23">
      <c r="A326" s="17">
        <v>2025</v>
      </c>
      <c r="B326" s="18">
        <v>10.748850141248202</v>
      </c>
      <c r="C326" s="18">
        <v>10.130646578654625</v>
      </c>
      <c r="D326" s="18">
        <v>7.1238096974614473</v>
      </c>
      <c r="E326" s="18">
        <v>8.3822097232442783</v>
      </c>
      <c r="F326" s="18">
        <v>9.7199780374931386</v>
      </c>
      <c r="G326" s="18">
        <v>7.6847640279437996</v>
      </c>
      <c r="H326" s="18">
        <v>10.344199141718127</v>
      </c>
      <c r="I326" s="18">
        <v>8.8703531994713725</v>
      </c>
      <c r="J326" s="18">
        <v>11.814660123679715</v>
      </c>
      <c r="K326" s="18">
        <v>11.77448474249117</v>
      </c>
      <c r="L326" s="18">
        <v>12.800448671311818</v>
      </c>
      <c r="M326" s="18">
        <v>12.437947778322252</v>
      </c>
      <c r="N326" s="18">
        <v>7.7838219731031417</v>
      </c>
      <c r="O326" s="18">
        <v>7.8011445066729008</v>
      </c>
      <c r="P326" s="18">
        <v>11.868741686294957</v>
      </c>
      <c r="Q326" s="18">
        <v>8.1777814078760738</v>
      </c>
      <c r="R326" s="18">
        <v>10.460615023269975</v>
      </c>
      <c r="S326" s="18">
        <v>11.02282082344602</v>
      </c>
      <c r="T326" s="18">
        <v>10.809255909658864</v>
      </c>
      <c r="U326" s="18">
        <v>8.10620780914779</v>
      </c>
      <c r="V326" s="18">
        <v>7.8409434704017134</v>
      </c>
      <c r="W326" s="16">
        <v>2025</v>
      </c>
    </row>
    <row r="327" spans="1:23">
      <c r="A327" s="48"/>
      <c r="B327" s="49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1"/>
      <c r="W327" s="32"/>
    </row>
    <row r="328" spans="1:23">
      <c r="A328" s="156" t="s">
        <v>230</v>
      </c>
      <c r="B328" s="157"/>
      <c r="C328" s="24"/>
      <c r="D328" s="24"/>
      <c r="E328" s="24"/>
      <c r="F328" s="24"/>
      <c r="G328" s="158"/>
      <c r="H328" s="158"/>
      <c r="I328" s="158"/>
      <c r="J328" s="23"/>
    </row>
    <row r="329" spans="1:23">
      <c r="A329" s="131" t="s">
        <v>231</v>
      </c>
      <c r="B329" s="159"/>
      <c r="C329" s="24"/>
      <c r="D329" s="24"/>
      <c r="E329" s="24"/>
      <c r="F329" s="24"/>
      <c r="G329" s="158"/>
      <c r="H329" s="158"/>
      <c r="I329" s="158"/>
    </row>
    <row r="330" spans="1:23">
      <c r="A330" s="154" t="s">
        <v>232</v>
      </c>
    </row>
    <row r="332" spans="1:23">
      <c r="A332" s="160" t="s">
        <v>233</v>
      </c>
      <c r="B332"/>
      <c r="C332"/>
      <c r="D332"/>
      <c r="E332"/>
      <c r="F332"/>
    </row>
    <row r="333" spans="1:23">
      <c r="A333" s="160" t="s">
        <v>234</v>
      </c>
      <c r="B333" s="161" t="s">
        <v>235</v>
      </c>
      <c r="C333" s="24"/>
      <c r="D333" s="24"/>
      <c r="E333" s="24"/>
      <c r="F333" s="24"/>
    </row>
    <row r="334" spans="1:23">
      <c r="A334" s="160" t="s">
        <v>236</v>
      </c>
      <c r="B334" s="161" t="s">
        <v>237</v>
      </c>
      <c r="C334" s="24"/>
      <c r="D334" s="24"/>
      <c r="E334" s="24"/>
      <c r="F334" s="24"/>
    </row>
    <row r="335" spans="1:23">
      <c r="A335" s="160" t="s">
        <v>238</v>
      </c>
      <c r="B335" s="161" t="s">
        <v>239</v>
      </c>
      <c r="C335" s="24"/>
      <c r="D335" s="24"/>
      <c r="E335" s="24"/>
      <c r="F335" s="24"/>
    </row>
    <row r="336" spans="1:23">
      <c r="A336" s="160" t="s">
        <v>22</v>
      </c>
      <c r="B336" s="161" t="s">
        <v>240</v>
      </c>
      <c r="C336" s="24"/>
      <c r="D336" s="24"/>
      <c r="E336" s="24"/>
      <c r="F336" s="24"/>
    </row>
    <row r="337" spans="1:6">
      <c r="A337" s="160" t="s">
        <v>241</v>
      </c>
      <c r="B337" s="161" t="s">
        <v>242</v>
      </c>
      <c r="C337" s="24"/>
      <c r="D337" s="24"/>
      <c r="E337" s="24"/>
      <c r="F337" s="24"/>
    </row>
    <row r="338" spans="1:6">
      <c r="A338" s="160" t="s">
        <v>243</v>
      </c>
      <c r="B338" s="161" t="s">
        <v>244</v>
      </c>
      <c r="C338" s="24"/>
      <c r="D338" s="24"/>
      <c r="E338" s="24"/>
      <c r="F338" s="24"/>
    </row>
    <row r="339" spans="1:6">
      <c r="A339" s="160" t="s">
        <v>23</v>
      </c>
      <c r="B339" s="161" t="s">
        <v>245</v>
      </c>
      <c r="C339" s="24"/>
      <c r="D339" s="24"/>
      <c r="E339" s="24"/>
      <c r="F339" s="24"/>
    </row>
  </sheetData>
  <mergeCells count="22">
    <mergeCell ref="A2:A4"/>
    <mergeCell ref="B2:B4"/>
    <mergeCell ref="C2:C4"/>
    <mergeCell ref="W2:W4"/>
    <mergeCell ref="K2:K4"/>
    <mergeCell ref="L2:L4"/>
    <mergeCell ref="E2:E4"/>
    <mergeCell ref="M2:M4"/>
    <mergeCell ref="N2:N4"/>
    <mergeCell ref="O2:O4"/>
    <mergeCell ref="G2:G4"/>
    <mergeCell ref="J2:J4"/>
    <mergeCell ref="F2:F4"/>
    <mergeCell ref="S2:V2"/>
    <mergeCell ref="I2:I4"/>
    <mergeCell ref="S3:T3"/>
    <mergeCell ref="U3:V3"/>
    <mergeCell ref="D2:D4"/>
    <mergeCell ref="Q2:Q4"/>
    <mergeCell ref="R2:R4"/>
    <mergeCell ref="P2:P4"/>
    <mergeCell ref="H2:H4"/>
  </mergeCells>
  <phoneticPr fontId="2" type="noConversion"/>
  <hyperlinks>
    <hyperlink ref="A330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zoomScaleNormal="100" zoomScaleSheetLayoutView="100" workbookViewId="0">
      <selection sqref="A1:XFD2"/>
    </sheetView>
  </sheetViews>
  <sheetFormatPr baseColWidth="10" defaultColWidth="15.7109375" defaultRowHeight="12" customHeight="1" outlineLevelCol="1"/>
  <cols>
    <col min="1" max="1" width="4.7109375" style="24" customWidth="1"/>
    <col min="2" max="2" width="46.7109375" style="24" customWidth="1"/>
    <col min="3" max="3" width="7.140625" style="24" customWidth="1"/>
    <col min="4" max="6" width="7.140625" style="24" customWidth="1" outlineLevel="1"/>
    <col min="7" max="7" width="7.140625" style="24" customWidth="1"/>
    <col min="8" max="11" width="7.140625" style="24" customWidth="1" outlineLevel="1"/>
    <col min="12" max="12" width="7.140625" style="24" customWidth="1"/>
    <col min="13" max="16" width="7.140625" style="24" customWidth="1" outlineLevel="1"/>
    <col min="17" max="17" width="7.140625" style="24" customWidth="1"/>
    <col min="18" max="21" width="7.140625" style="24" customWidth="1" outlineLevel="1"/>
    <col min="22" max="22" width="7.140625" style="24" customWidth="1"/>
    <col min="23" max="26" width="8.42578125" style="24" customWidth="1" outlineLevel="1"/>
    <col min="27" max="37" width="7" style="24" customWidth="1"/>
    <col min="38" max="38" width="8.42578125" style="24" customWidth="1"/>
    <col min="39" max="39" width="10" style="24" customWidth="1"/>
    <col min="40" max="16384" width="15.7109375" style="24"/>
  </cols>
  <sheetData>
    <row r="1" spans="1:51" s="146" customFormat="1" ht="12" customHeight="1">
      <c r="A1" s="180" t="s">
        <v>142</v>
      </c>
      <c r="B1" s="181"/>
      <c r="C1" s="181"/>
      <c r="D1" s="181"/>
      <c r="E1" s="181"/>
      <c r="F1" s="181"/>
      <c r="G1" s="181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</row>
    <row r="2" spans="1:51" s="146" customFormat="1" ht="22.5" customHeight="1">
      <c r="A2" s="140" t="s">
        <v>143</v>
      </c>
      <c r="B2" s="183"/>
      <c r="C2" s="184"/>
      <c r="D2" s="184"/>
      <c r="E2" s="184"/>
      <c r="F2" s="184"/>
      <c r="G2" s="18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51" ht="19.899999999999999" customHeight="1">
      <c r="A3" s="135" t="s">
        <v>52</v>
      </c>
      <c r="B3" s="136" t="s">
        <v>24</v>
      </c>
      <c r="C3" s="29">
        <v>1991</v>
      </c>
      <c r="D3" s="29">
        <v>1992</v>
      </c>
      <c r="E3" s="29">
        <v>1993</v>
      </c>
      <c r="F3" s="29">
        <v>1994</v>
      </c>
      <c r="G3" s="29">
        <v>1995</v>
      </c>
      <c r="H3" s="52">
        <v>1996</v>
      </c>
      <c r="I3" s="29">
        <v>1997</v>
      </c>
      <c r="J3" s="29">
        <v>1998</v>
      </c>
      <c r="K3" s="29">
        <v>1999</v>
      </c>
      <c r="L3" s="29">
        <v>2000</v>
      </c>
      <c r="M3" s="29">
        <v>2001</v>
      </c>
      <c r="N3" s="29">
        <v>2002</v>
      </c>
      <c r="O3" s="29">
        <v>2003</v>
      </c>
      <c r="P3" s="29">
        <v>2004</v>
      </c>
      <c r="Q3" s="53">
        <v>2005</v>
      </c>
      <c r="R3" s="52">
        <v>2006</v>
      </c>
      <c r="S3" s="29">
        <v>2007</v>
      </c>
      <c r="T3" s="29">
        <v>2008</v>
      </c>
      <c r="U3" s="53">
        <v>2009</v>
      </c>
      <c r="V3" s="53">
        <v>2010</v>
      </c>
      <c r="W3" s="52">
        <v>2011</v>
      </c>
      <c r="X3" s="29">
        <v>2012</v>
      </c>
      <c r="Y3" s="29">
        <v>2013</v>
      </c>
      <c r="Z3" s="53">
        <v>2014</v>
      </c>
      <c r="AA3" s="52">
        <v>2015</v>
      </c>
      <c r="AB3" s="29">
        <v>2016</v>
      </c>
      <c r="AC3" s="29">
        <v>2017</v>
      </c>
      <c r="AD3" s="29">
        <v>2018</v>
      </c>
      <c r="AE3" s="29">
        <v>2019</v>
      </c>
      <c r="AF3" s="29">
        <v>2020</v>
      </c>
      <c r="AG3" s="29">
        <v>2021</v>
      </c>
      <c r="AH3" s="29">
        <v>2022</v>
      </c>
      <c r="AI3" s="123">
        <v>2023</v>
      </c>
      <c r="AJ3" s="75">
        <v>2024</v>
      </c>
      <c r="AK3" s="123">
        <v>2025</v>
      </c>
      <c r="AL3" s="123" t="s">
        <v>52</v>
      </c>
    </row>
    <row r="4" spans="1:51" ht="16.899999999999999" customHeight="1">
      <c r="A4" s="37" t="s">
        <v>25</v>
      </c>
      <c r="B4" s="38" t="s">
        <v>53</v>
      </c>
      <c r="C4" s="20">
        <v>62.220999999999997</v>
      </c>
      <c r="D4" s="20">
        <v>37.722000000000001</v>
      </c>
      <c r="E4" s="20">
        <v>31.76</v>
      </c>
      <c r="F4" s="21">
        <v>30.742999999999999</v>
      </c>
      <c r="G4" s="21">
        <v>28.466999999999999</v>
      </c>
      <c r="H4" s="21">
        <v>26.562999999999999</v>
      </c>
      <c r="I4" s="21">
        <v>28.532</v>
      </c>
      <c r="J4" s="21">
        <v>29.922000000000001</v>
      </c>
      <c r="K4" s="21">
        <v>29.077999999999999</v>
      </c>
      <c r="L4" s="21">
        <v>28.108000000000001</v>
      </c>
      <c r="M4" s="21">
        <v>26.356999999999999</v>
      </c>
      <c r="N4" s="21">
        <v>25.599</v>
      </c>
      <c r="O4" s="21">
        <v>25.442</v>
      </c>
      <c r="P4" s="21">
        <v>25.619</v>
      </c>
      <c r="Q4" s="21">
        <v>23.69</v>
      </c>
      <c r="R4" s="21">
        <v>22.716999999999999</v>
      </c>
      <c r="S4" s="21">
        <v>22.870999999999999</v>
      </c>
      <c r="T4" s="21">
        <v>22.954000000000001</v>
      </c>
      <c r="U4" s="21">
        <v>22.545999999999999</v>
      </c>
      <c r="V4" s="21">
        <v>22.283000000000001</v>
      </c>
      <c r="W4" s="21">
        <v>22.369</v>
      </c>
      <c r="X4" s="21">
        <v>22.164000000000001</v>
      </c>
      <c r="Y4" s="21">
        <v>21.577000000000002</v>
      </c>
      <c r="Z4" s="21">
        <v>21.373999999999999</v>
      </c>
      <c r="AA4" s="21">
        <v>21.460999999999999</v>
      </c>
      <c r="AB4" s="21">
        <v>22.036999999999999</v>
      </c>
      <c r="AC4" s="21">
        <v>21.824000000000002</v>
      </c>
      <c r="AD4" s="21">
        <v>20.768999999999998</v>
      </c>
      <c r="AE4" s="21">
        <v>19.925999999999998</v>
      </c>
      <c r="AF4" s="21">
        <v>19.675999999999998</v>
      </c>
      <c r="AG4" s="21">
        <v>19.484999999999999</v>
      </c>
      <c r="AH4" s="21">
        <v>19.536999999999999</v>
      </c>
      <c r="AI4" s="21">
        <v>19.367999999999999</v>
      </c>
      <c r="AJ4" s="21">
        <v>19.181999999999999</v>
      </c>
      <c r="AK4" s="21">
        <v>18.89</v>
      </c>
      <c r="AL4" s="39" t="s">
        <v>25</v>
      </c>
      <c r="AM4" s="36"/>
      <c r="AS4" s="36"/>
      <c r="AT4" s="36"/>
      <c r="AU4" s="36"/>
      <c r="AV4" s="36"/>
      <c r="AW4" s="36"/>
      <c r="AX4" s="36"/>
      <c r="AY4" s="36"/>
    </row>
    <row r="5" spans="1:51" ht="16.899999999999999" customHeight="1">
      <c r="A5" s="37" t="s">
        <v>123</v>
      </c>
      <c r="B5" s="38" t="s">
        <v>54</v>
      </c>
      <c r="C5" s="21">
        <v>516.57899999999995</v>
      </c>
      <c r="D5" s="21">
        <v>419.31299999999999</v>
      </c>
      <c r="E5" s="20">
        <v>402.53100000000001</v>
      </c>
      <c r="F5" s="21">
        <v>411.74400000000003</v>
      </c>
      <c r="G5" s="21">
        <v>422.45100000000002</v>
      </c>
      <c r="H5" s="21">
        <v>399.08499999999998</v>
      </c>
      <c r="I5" s="21">
        <v>368.38799999999998</v>
      </c>
      <c r="J5" s="21">
        <v>349.899</v>
      </c>
      <c r="K5" s="21">
        <v>331.60700000000003</v>
      </c>
      <c r="L5" s="21">
        <v>307.613</v>
      </c>
      <c r="M5" s="21">
        <v>284.25700000000001</v>
      </c>
      <c r="N5" s="21">
        <v>268.82299999999998</v>
      </c>
      <c r="O5" s="21">
        <v>259.14999999999998</v>
      </c>
      <c r="P5" s="21">
        <v>254.77799999999999</v>
      </c>
      <c r="Q5" s="21">
        <v>244.554</v>
      </c>
      <c r="R5" s="21">
        <v>243.49700000000001</v>
      </c>
      <c r="S5" s="21">
        <v>250.001</v>
      </c>
      <c r="T5" s="21">
        <v>255.03100000000001</v>
      </c>
      <c r="U5" s="21">
        <v>256.959</v>
      </c>
      <c r="V5" s="21">
        <v>257.548</v>
      </c>
      <c r="W5" s="21">
        <v>262.14299999999997</v>
      </c>
      <c r="X5" s="21">
        <v>263.84399999999999</v>
      </c>
      <c r="Y5" s="21">
        <v>263.762</v>
      </c>
      <c r="Z5" s="21">
        <v>264.22000000000003</v>
      </c>
      <c r="AA5" s="21">
        <v>261.27100000000002</v>
      </c>
      <c r="AB5" s="21">
        <v>259.55099999999999</v>
      </c>
      <c r="AC5" s="21">
        <v>259.89100000000002</v>
      </c>
      <c r="AD5" s="21">
        <v>261.65699999999998</v>
      </c>
      <c r="AE5" s="21">
        <v>260.98599999999999</v>
      </c>
      <c r="AF5" s="21">
        <v>256.70699999999999</v>
      </c>
      <c r="AG5" s="21">
        <v>254.27500000000001</v>
      </c>
      <c r="AH5" s="21">
        <v>252.25899999999999</v>
      </c>
      <c r="AI5" s="21">
        <v>247.79499999999999</v>
      </c>
      <c r="AJ5" s="21">
        <v>242.18600000000001</v>
      </c>
      <c r="AK5" s="21">
        <v>237.29</v>
      </c>
      <c r="AL5" s="39" t="s">
        <v>123</v>
      </c>
      <c r="AM5" s="36"/>
      <c r="AS5" s="36"/>
      <c r="AT5" s="36"/>
      <c r="AU5" s="36"/>
      <c r="AV5" s="36"/>
      <c r="AW5" s="36"/>
      <c r="AX5" s="36"/>
    </row>
    <row r="6" spans="1:51" ht="16.899999999999999" customHeight="1">
      <c r="A6" s="37" t="s">
        <v>124</v>
      </c>
      <c r="B6" s="38" t="s">
        <v>55</v>
      </c>
      <c r="C6" s="21">
        <v>373.28500000000003</v>
      </c>
      <c r="D6" s="21">
        <v>263.35500000000002</v>
      </c>
      <c r="E6" s="21">
        <v>224.381</v>
      </c>
      <c r="F6" s="21">
        <v>206.16300000000001</v>
      </c>
      <c r="G6" s="21">
        <v>202.04300000000001</v>
      </c>
      <c r="H6" s="21">
        <v>192.35599999999999</v>
      </c>
      <c r="I6" s="21">
        <v>181.36</v>
      </c>
      <c r="J6" s="21">
        <v>179.50700000000001</v>
      </c>
      <c r="K6" s="21">
        <v>173.268</v>
      </c>
      <c r="L6" s="21">
        <v>167.90799999999999</v>
      </c>
      <c r="M6" s="21">
        <v>165.90899999999999</v>
      </c>
      <c r="N6" s="21">
        <v>165.32900000000001</v>
      </c>
      <c r="O6" s="21">
        <v>162.261</v>
      </c>
      <c r="P6" s="21">
        <v>162.542</v>
      </c>
      <c r="Q6" s="21">
        <v>160.83099999999999</v>
      </c>
      <c r="R6" s="21">
        <v>161.90899999999999</v>
      </c>
      <c r="S6" s="21">
        <v>167.80699999999999</v>
      </c>
      <c r="T6" s="21">
        <v>174.79400000000001</v>
      </c>
      <c r="U6" s="21">
        <v>176.69900000000001</v>
      </c>
      <c r="V6" s="21">
        <v>175.97</v>
      </c>
      <c r="W6" s="21">
        <v>178.642</v>
      </c>
      <c r="X6" s="21">
        <v>180.172</v>
      </c>
      <c r="Y6" s="21">
        <v>181.40700000000001</v>
      </c>
      <c r="Z6" s="21">
        <v>182.47900000000001</v>
      </c>
      <c r="AA6" s="21">
        <v>181.81</v>
      </c>
      <c r="AB6" s="21">
        <v>181.101</v>
      </c>
      <c r="AC6" s="21">
        <v>181.458</v>
      </c>
      <c r="AD6" s="21">
        <v>183.529</v>
      </c>
      <c r="AE6" s="21">
        <v>183.315</v>
      </c>
      <c r="AF6" s="21">
        <v>179.27799999999999</v>
      </c>
      <c r="AG6" s="21">
        <v>177.92500000000001</v>
      </c>
      <c r="AH6" s="21">
        <v>177.17400000000001</v>
      </c>
      <c r="AI6" s="21">
        <v>174.72200000000001</v>
      </c>
      <c r="AJ6" s="21">
        <v>170.833</v>
      </c>
      <c r="AK6" s="21">
        <v>167.38900000000001</v>
      </c>
      <c r="AL6" s="39" t="s">
        <v>124</v>
      </c>
      <c r="AM6" s="36"/>
      <c r="AS6" s="36"/>
      <c r="AT6" s="36"/>
      <c r="AU6" s="36"/>
      <c r="AV6" s="36"/>
      <c r="AW6" s="36"/>
      <c r="AX6" s="36"/>
    </row>
    <row r="7" spans="1:51" ht="16.899999999999999" customHeight="1">
      <c r="A7" s="37" t="s">
        <v>26</v>
      </c>
      <c r="B7" s="38" t="s">
        <v>56</v>
      </c>
      <c r="C7" s="21" t="s">
        <v>22</v>
      </c>
      <c r="D7" s="21" t="s">
        <v>22</v>
      </c>
      <c r="E7" s="21" t="s">
        <v>22</v>
      </c>
      <c r="F7" s="21" t="s">
        <v>22</v>
      </c>
      <c r="G7" s="21" t="s">
        <v>22</v>
      </c>
      <c r="H7" s="21" t="s">
        <v>22</v>
      </c>
      <c r="I7" s="21" t="s">
        <v>22</v>
      </c>
      <c r="J7" s="21" t="s">
        <v>22</v>
      </c>
      <c r="K7" s="21" t="s">
        <v>22</v>
      </c>
      <c r="L7" s="21" t="s">
        <v>22</v>
      </c>
      <c r="M7" s="21" t="s">
        <v>22</v>
      </c>
      <c r="N7" s="21" t="s">
        <v>22</v>
      </c>
      <c r="O7" s="21" t="s">
        <v>22</v>
      </c>
      <c r="P7" s="21" t="s">
        <v>22</v>
      </c>
      <c r="Q7" s="21" t="s">
        <v>22</v>
      </c>
      <c r="R7" s="21" t="s">
        <v>22</v>
      </c>
      <c r="S7" s="21" t="s">
        <v>22</v>
      </c>
      <c r="T7" s="21">
        <v>3.1520000000000001</v>
      </c>
      <c r="U7" s="21">
        <v>3.31</v>
      </c>
      <c r="V7" s="21">
        <v>3.3359999999999999</v>
      </c>
      <c r="W7" s="21">
        <v>3.476</v>
      </c>
      <c r="X7" s="21">
        <v>3.6909999999999998</v>
      </c>
      <c r="Y7" s="21">
        <v>3.698</v>
      </c>
      <c r="Z7" s="21">
        <v>3.7160000000000002</v>
      </c>
      <c r="AA7" s="21">
        <v>3.8660000000000001</v>
      </c>
      <c r="AB7" s="21">
        <v>3.6179999999999999</v>
      </c>
      <c r="AC7" s="21">
        <v>3.669</v>
      </c>
      <c r="AD7" s="21">
        <v>3.1469999999999998</v>
      </c>
      <c r="AE7" s="21">
        <v>3.2989999999999999</v>
      </c>
      <c r="AF7" s="21">
        <v>3.0089999999999999</v>
      </c>
      <c r="AG7" s="21">
        <v>3.0680000000000001</v>
      </c>
      <c r="AH7" s="21">
        <v>3.0910000000000002</v>
      </c>
      <c r="AI7" s="21">
        <v>2.7589999999999999</v>
      </c>
      <c r="AJ7" s="21">
        <v>2.774</v>
      </c>
      <c r="AK7" s="21" t="s">
        <v>23</v>
      </c>
      <c r="AL7" s="39" t="s">
        <v>26</v>
      </c>
      <c r="AM7" s="36"/>
      <c r="AN7" s="36"/>
      <c r="AO7" s="36"/>
      <c r="AP7" s="36"/>
      <c r="AS7" s="36"/>
      <c r="AT7" s="36"/>
      <c r="AU7" s="36"/>
      <c r="AV7" s="36"/>
      <c r="AW7" s="36"/>
      <c r="AX7" s="36"/>
    </row>
    <row r="8" spans="1:51" ht="16.899999999999999" customHeight="1">
      <c r="A8" s="37" t="s">
        <v>27</v>
      </c>
      <c r="B8" s="38" t="s">
        <v>57</v>
      </c>
      <c r="C8" s="21">
        <v>313.92599999999999</v>
      </c>
      <c r="D8" s="21">
        <v>217.89500000000001</v>
      </c>
      <c r="E8" s="21">
        <v>185.29400000000001</v>
      </c>
      <c r="F8" s="21">
        <v>168.41499999999999</v>
      </c>
      <c r="G8" s="21">
        <v>163.08000000000001</v>
      </c>
      <c r="H8" s="21">
        <v>153.874</v>
      </c>
      <c r="I8" s="21">
        <v>147.87799999999999</v>
      </c>
      <c r="J8" s="21">
        <v>148.315</v>
      </c>
      <c r="K8" s="21">
        <v>144.55699999999999</v>
      </c>
      <c r="L8" s="21">
        <v>141.77799999999999</v>
      </c>
      <c r="M8" s="21">
        <v>140.26900000000001</v>
      </c>
      <c r="N8" s="21">
        <v>139.88399999999999</v>
      </c>
      <c r="O8" s="21">
        <v>138.95599999999999</v>
      </c>
      <c r="P8" s="21">
        <v>139.54400000000001</v>
      </c>
      <c r="Q8" s="21">
        <v>138.83500000000001</v>
      </c>
      <c r="R8" s="21">
        <v>140.37700000000001</v>
      </c>
      <c r="S8" s="21">
        <v>146.32599999999999</v>
      </c>
      <c r="T8" s="21">
        <v>153.51499999999999</v>
      </c>
      <c r="U8" s="21">
        <v>155.251</v>
      </c>
      <c r="V8" s="21">
        <v>155.13499999999999</v>
      </c>
      <c r="W8" s="21">
        <v>157.93299999999999</v>
      </c>
      <c r="X8" s="21">
        <v>159.13999999999999</v>
      </c>
      <c r="Y8" s="21">
        <v>160.1</v>
      </c>
      <c r="Z8" s="21">
        <v>161.09800000000001</v>
      </c>
      <c r="AA8" s="21">
        <v>159.779</v>
      </c>
      <c r="AB8" s="21">
        <v>159.10599999999999</v>
      </c>
      <c r="AC8" s="21">
        <v>159.69900000000001</v>
      </c>
      <c r="AD8" s="21">
        <v>161.767</v>
      </c>
      <c r="AE8" s="21">
        <v>161.41999999999999</v>
      </c>
      <c r="AF8" s="21">
        <v>157.99299999999999</v>
      </c>
      <c r="AG8" s="21">
        <v>156.62100000000001</v>
      </c>
      <c r="AH8" s="21">
        <v>155.709</v>
      </c>
      <c r="AI8" s="21">
        <v>153.57900000000001</v>
      </c>
      <c r="AJ8" s="21">
        <v>149.20599999999999</v>
      </c>
      <c r="AK8" s="21">
        <v>145.57400000000001</v>
      </c>
      <c r="AL8" s="39" t="s">
        <v>27</v>
      </c>
      <c r="AM8" s="20"/>
      <c r="AS8" s="36"/>
      <c r="AT8" s="36"/>
      <c r="AU8" s="36"/>
      <c r="AV8" s="36"/>
      <c r="AW8" s="36"/>
      <c r="AX8" s="36"/>
    </row>
    <row r="9" spans="1:51" ht="16.899999999999999" customHeight="1">
      <c r="A9" s="37" t="s">
        <v>28</v>
      </c>
      <c r="B9" s="38" t="s">
        <v>58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>
        <v>7.2149999999999999</v>
      </c>
      <c r="U9" s="21">
        <v>7.431</v>
      </c>
      <c r="V9" s="21">
        <v>7.2910000000000004</v>
      </c>
      <c r="W9" s="21">
        <v>7.1059999999999999</v>
      </c>
      <c r="X9" s="21">
        <v>7.1059999999999999</v>
      </c>
      <c r="Y9" s="21">
        <v>7.431</v>
      </c>
      <c r="Z9" s="21">
        <v>7.3179999999999996</v>
      </c>
      <c r="AA9" s="21">
        <v>7.28</v>
      </c>
      <c r="AB9" s="21">
        <v>7.2240000000000002</v>
      </c>
      <c r="AC9" s="21">
        <v>7.2949999999999999</v>
      </c>
      <c r="AD9" s="21">
        <v>7.4480000000000004</v>
      </c>
      <c r="AE9" s="21">
        <v>7.3159999999999998</v>
      </c>
      <c r="AF9" s="21">
        <v>7.31</v>
      </c>
      <c r="AG9" s="21">
        <v>7.3849999999999998</v>
      </c>
      <c r="AH9" s="21">
        <v>7.52</v>
      </c>
      <c r="AI9" s="21">
        <v>7.7409999999999997</v>
      </c>
      <c r="AJ9" s="21">
        <v>8.2080000000000002</v>
      </c>
      <c r="AK9" s="21" t="s">
        <v>23</v>
      </c>
      <c r="AL9" s="39" t="s">
        <v>28</v>
      </c>
      <c r="AM9" s="36"/>
      <c r="AS9" s="36"/>
      <c r="AT9" s="36"/>
      <c r="AU9" s="36"/>
      <c r="AV9" s="36"/>
      <c r="AW9" s="36"/>
      <c r="AX9" s="36"/>
    </row>
    <row r="10" spans="1:51" ht="16.899999999999999" customHeight="1">
      <c r="A10" s="37" t="s">
        <v>29</v>
      </c>
      <c r="B10" s="38" t="s">
        <v>78</v>
      </c>
      <c r="C10" s="21" t="s">
        <v>22</v>
      </c>
      <c r="D10" s="21" t="s">
        <v>22</v>
      </c>
      <c r="E10" s="21" t="s">
        <v>22</v>
      </c>
      <c r="F10" s="21" t="s">
        <v>22</v>
      </c>
      <c r="G10" s="21" t="s">
        <v>22</v>
      </c>
      <c r="H10" s="21" t="s">
        <v>22</v>
      </c>
      <c r="I10" s="21" t="s">
        <v>22</v>
      </c>
      <c r="J10" s="21" t="s">
        <v>22</v>
      </c>
      <c r="K10" s="21" t="s">
        <v>22</v>
      </c>
      <c r="L10" s="21" t="s">
        <v>22</v>
      </c>
      <c r="M10" s="21" t="s">
        <v>22</v>
      </c>
      <c r="N10" s="21" t="s">
        <v>22</v>
      </c>
      <c r="O10" s="21" t="s">
        <v>22</v>
      </c>
      <c r="P10" s="21" t="s">
        <v>22</v>
      </c>
      <c r="Q10" s="21" t="s">
        <v>22</v>
      </c>
      <c r="R10" s="21" t="s">
        <v>22</v>
      </c>
      <c r="S10" s="21" t="s">
        <v>22</v>
      </c>
      <c r="T10" s="21">
        <v>10.912000000000001</v>
      </c>
      <c r="U10" s="21">
        <v>10.707000000000001</v>
      </c>
      <c r="V10" s="21">
        <v>10.208</v>
      </c>
      <c r="W10" s="21">
        <v>10.127000000000001</v>
      </c>
      <c r="X10" s="21">
        <v>10.234999999999999</v>
      </c>
      <c r="Y10" s="21">
        <v>10.178000000000001</v>
      </c>
      <c r="Z10" s="21">
        <v>10.347</v>
      </c>
      <c r="AA10" s="21">
        <v>10.885</v>
      </c>
      <c r="AB10" s="21">
        <v>11.153</v>
      </c>
      <c r="AC10" s="21">
        <v>10.795</v>
      </c>
      <c r="AD10" s="21">
        <v>11.167</v>
      </c>
      <c r="AE10" s="21">
        <v>11.28</v>
      </c>
      <c r="AF10" s="21">
        <v>10.965999999999999</v>
      </c>
      <c r="AG10" s="21">
        <v>10.851000000000001</v>
      </c>
      <c r="AH10" s="21">
        <v>10.853999999999999</v>
      </c>
      <c r="AI10" s="21">
        <v>10.643000000000001</v>
      </c>
      <c r="AJ10" s="21">
        <v>10.645</v>
      </c>
      <c r="AK10" s="21" t="s">
        <v>23</v>
      </c>
      <c r="AL10" s="39" t="s">
        <v>29</v>
      </c>
      <c r="AM10" s="36"/>
      <c r="AS10" s="36"/>
      <c r="AT10" s="36"/>
      <c r="AU10" s="36"/>
      <c r="AV10" s="36"/>
      <c r="AW10" s="36"/>
      <c r="AX10" s="36"/>
    </row>
    <row r="11" spans="1:51" ht="16.899999999999999" customHeight="1">
      <c r="A11" s="37" t="s">
        <v>30</v>
      </c>
      <c r="B11" s="38" t="s">
        <v>59</v>
      </c>
      <c r="C11" s="21">
        <v>143.29400000000001</v>
      </c>
      <c r="D11" s="21">
        <v>155.958</v>
      </c>
      <c r="E11" s="21">
        <v>178.15</v>
      </c>
      <c r="F11" s="21">
        <v>205.58099999999999</v>
      </c>
      <c r="G11" s="21">
        <v>220.40799999999999</v>
      </c>
      <c r="H11" s="21">
        <v>206.72900000000001</v>
      </c>
      <c r="I11" s="21">
        <v>187.02799999999999</v>
      </c>
      <c r="J11" s="21">
        <v>170.392</v>
      </c>
      <c r="K11" s="21">
        <v>158.339</v>
      </c>
      <c r="L11" s="21">
        <v>139.70500000000001</v>
      </c>
      <c r="M11" s="21">
        <v>118.348</v>
      </c>
      <c r="N11" s="21">
        <v>103.494</v>
      </c>
      <c r="O11" s="21">
        <v>96.888999999999996</v>
      </c>
      <c r="P11" s="21">
        <v>92.236000000000004</v>
      </c>
      <c r="Q11" s="21">
        <v>83.722999999999999</v>
      </c>
      <c r="R11" s="21">
        <v>81.587999999999994</v>
      </c>
      <c r="S11" s="21">
        <v>82.194000000000003</v>
      </c>
      <c r="T11" s="21">
        <v>80.236999999999995</v>
      </c>
      <c r="U11" s="21">
        <v>80.260000000000005</v>
      </c>
      <c r="V11" s="21">
        <v>81.578000000000003</v>
      </c>
      <c r="W11" s="21">
        <v>83.501000000000005</v>
      </c>
      <c r="X11" s="21">
        <v>83.671999999999997</v>
      </c>
      <c r="Y11" s="21">
        <v>82.355000000000004</v>
      </c>
      <c r="Z11" s="21">
        <v>81.741</v>
      </c>
      <c r="AA11" s="21">
        <v>79.460999999999999</v>
      </c>
      <c r="AB11" s="21">
        <v>78.45</v>
      </c>
      <c r="AC11" s="21">
        <v>78.433000000000007</v>
      </c>
      <c r="AD11" s="21">
        <v>78.128</v>
      </c>
      <c r="AE11" s="21">
        <v>77.671000000000006</v>
      </c>
      <c r="AF11" s="21">
        <v>77.429000000000002</v>
      </c>
      <c r="AG11" s="21">
        <v>76.349999999999994</v>
      </c>
      <c r="AH11" s="21">
        <v>75.084999999999994</v>
      </c>
      <c r="AI11" s="21">
        <v>73.072999999999993</v>
      </c>
      <c r="AJ11" s="21">
        <v>71.352999999999994</v>
      </c>
      <c r="AK11" s="21">
        <v>69.900999999999996</v>
      </c>
      <c r="AL11" s="39" t="s">
        <v>30</v>
      </c>
      <c r="AM11" s="36"/>
      <c r="AS11" s="36"/>
      <c r="AT11" s="36"/>
      <c r="AU11" s="36"/>
      <c r="AV11" s="36"/>
      <c r="AW11" s="36"/>
      <c r="AX11" s="36"/>
    </row>
    <row r="12" spans="1:51" ht="16.899999999999999" customHeight="1">
      <c r="A12" s="37" t="s">
        <v>125</v>
      </c>
      <c r="B12" s="38" t="s">
        <v>60</v>
      </c>
      <c r="C12" s="21">
        <v>699.05200000000002</v>
      </c>
      <c r="D12" s="21">
        <v>676.81500000000005</v>
      </c>
      <c r="E12" s="20">
        <v>672.601</v>
      </c>
      <c r="F12" s="21">
        <v>687.75400000000002</v>
      </c>
      <c r="G12" s="21">
        <v>698.13</v>
      </c>
      <c r="H12" s="21">
        <v>703.96500000000003</v>
      </c>
      <c r="I12" s="21">
        <v>710.59</v>
      </c>
      <c r="J12" s="21">
        <v>724.654</v>
      </c>
      <c r="K12" s="21">
        <v>733.18499999999995</v>
      </c>
      <c r="L12" s="21">
        <v>735.99300000000005</v>
      </c>
      <c r="M12" s="21">
        <v>732.52800000000002</v>
      </c>
      <c r="N12" s="21">
        <v>730.64400000000001</v>
      </c>
      <c r="O12" s="21">
        <v>727.69600000000003</v>
      </c>
      <c r="P12" s="21">
        <v>729.31299999999999</v>
      </c>
      <c r="Q12" s="21">
        <v>727.45299999999997</v>
      </c>
      <c r="R12" s="21">
        <v>739.82500000000005</v>
      </c>
      <c r="S12" s="21">
        <v>747.46699999999998</v>
      </c>
      <c r="T12" s="21">
        <v>749.53399999999999</v>
      </c>
      <c r="U12" s="21">
        <v>744.30700000000002</v>
      </c>
      <c r="V12" s="21">
        <v>745.34199999999998</v>
      </c>
      <c r="W12" s="21">
        <v>735.69200000000001</v>
      </c>
      <c r="X12" s="21">
        <v>729.16700000000003</v>
      </c>
      <c r="Y12" s="21">
        <v>724.48299999999995</v>
      </c>
      <c r="Z12" s="21">
        <v>718.71199999999999</v>
      </c>
      <c r="AA12" s="21">
        <v>718.08600000000001</v>
      </c>
      <c r="AB12" s="21">
        <v>721.18</v>
      </c>
      <c r="AC12" s="21">
        <v>724.58299999999997</v>
      </c>
      <c r="AD12" s="21">
        <v>724.89400000000001</v>
      </c>
      <c r="AE12" s="21">
        <v>726.12</v>
      </c>
      <c r="AF12" s="21">
        <v>719.97199999999998</v>
      </c>
      <c r="AG12" s="21">
        <v>720.44500000000005</v>
      </c>
      <c r="AH12" s="21">
        <v>723.10400000000004</v>
      </c>
      <c r="AI12" s="21">
        <v>724.56500000000005</v>
      </c>
      <c r="AJ12" s="21">
        <v>727.73400000000004</v>
      </c>
      <c r="AK12" s="21">
        <v>727.65</v>
      </c>
      <c r="AL12" s="39" t="s">
        <v>125</v>
      </c>
      <c r="AM12" s="36"/>
      <c r="AS12" s="36"/>
      <c r="AT12" s="36"/>
      <c r="AU12" s="36"/>
      <c r="AV12" s="36"/>
      <c r="AW12" s="36"/>
      <c r="AX12" s="36"/>
    </row>
    <row r="13" spans="1:51" ht="16.899999999999999" customHeight="1">
      <c r="A13" s="37" t="s">
        <v>126</v>
      </c>
      <c r="B13" s="38" t="s">
        <v>76</v>
      </c>
      <c r="C13" s="21">
        <v>266.38200000000001</v>
      </c>
      <c r="D13" s="21">
        <v>253.64</v>
      </c>
      <c r="E13" s="21">
        <v>251.047</v>
      </c>
      <c r="F13" s="21">
        <v>255.107</v>
      </c>
      <c r="G13" s="21">
        <v>253.429</v>
      </c>
      <c r="H13" s="21">
        <v>249.083</v>
      </c>
      <c r="I13" s="21">
        <v>251.31200000000001</v>
      </c>
      <c r="J13" s="21">
        <v>253.26400000000001</v>
      </c>
      <c r="K13" s="21">
        <v>252.42699999999999</v>
      </c>
      <c r="L13" s="21">
        <v>257.428</v>
      </c>
      <c r="M13" s="21">
        <v>249.61699999999999</v>
      </c>
      <c r="N13" s="21">
        <v>245.642</v>
      </c>
      <c r="O13" s="21">
        <v>243.08199999999999</v>
      </c>
      <c r="P13" s="21">
        <v>243.13200000000001</v>
      </c>
      <c r="Q13" s="21">
        <v>235.65100000000001</v>
      </c>
      <c r="R13" s="21">
        <v>235.40199999999999</v>
      </c>
      <c r="S13" s="21">
        <v>238.36699999999999</v>
      </c>
      <c r="T13" s="21">
        <v>238.34100000000001</v>
      </c>
      <c r="U13" s="21">
        <v>237.20699999999999</v>
      </c>
      <c r="V13" s="21">
        <v>236.58199999999999</v>
      </c>
      <c r="W13" s="21">
        <v>236.68600000000001</v>
      </c>
      <c r="X13" s="21">
        <v>236.84899999999999</v>
      </c>
      <c r="Y13" s="21">
        <v>237.38900000000001</v>
      </c>
      <c r="Z13" s="21">
        <v>236.00200000000001</v>
      </c>
      <c r="AA13" s="21">
        <v>232.53100000000001</v>
      </c>
      <c r="AB13" s="21">
        <v>233.209</v>
      </c>
      <c r="AC13" s="21">
        <v>233.67400000000001</v>
      </c>
      <c r="AD13" s="21">
        <v>235.702</v>
      </c>
      <c r="AE13" s="21">
        <v>236.41499999999999</v>
      </c>
      <c r="AF13" s="21">
        <v>232.51300000000001</v>
      </c>
      <c r="AG13" s="21">
        <v>229.85900000000001</v>
      </c>
      <c r="AH13" s="21">
        <v>230.57</v>
      </c>
      <c r="AI13" s="21">
        <v>230.429</v>
      </c>
      <c r="AJ13" s="21">
        <v>228.93700000000001</v>
      </c>
      <c r="AK13" s="21">
        <v>227.68199999999999</v>
      </c>
      <c r="AL13" s="39" t="s">
        <v>126</v>
      </c>
      <c r="AM13" s="36"/>
      <c r="AS13" s="36"/>
      <c r="AT13" s="36"/>
      <c r="AU13" s="36"/>
      <c r="AV13" s="36"/>
      <c r="AW13" s="36"/>
      <c r="AX13" s="36"/>
    </row>
    <row r="14" spans="1:51" ht="16.899999999999999" customHeight="1">
      <c r="A14" s="37" t="s">
        <v>127</v>
      </c>
      <c r="B14" s="38" t="s">
        <v>77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>
        <v>242.35300000000001</v>
      </c>
      <c r="M14" s="21">
        <v>234.21299999999999</v>
      </c>
      <c r="N14" s="21">
        <v>230.52</v>
      </c>
      <c r="O14" s="21">
        <v>227.768</v>
      </c>
      <c r="P14" s="21">
        <v>227.631</v>
      </c>
      <c r="Q14" s="21">
        <v>220.501</v>
      </c>
      <c r="R14" s="21">
        <v>219.994</v>
      </c>
      <c r="S14" s="21">
        <v>223.11699999999999</v>
      </c>
      <c r="T14" s="21">
        <v>223.077</v>
      </c>
      <c r="U14" s="21">
        <v>223.17400000000001</v>
      </c>
      <c r="V14" s="21">
        <v>223.25700000000001</v>
      </c>
      <c r="W14" s="21">
        <v>223.48699999999999</v>
      </c>
      <c r="X14" s="21">
        <v>223.82400000000001</v>
      </c>
      <c r="Y14" s="21">
        <v>223.93600000000001</v>
      </c>
      <c r="Z14" s="21">
        <v>221.88399999999999</v>
      </c>
      <c r="AA14" s="21">
        <v>219.50899999999999</v>
      </c>
      <c r="AB14" s="21">
        <v>220.297</v>
      </c>
      <c r="AC14" s="21">
        <v>220.73500000000001</v>
      </c>
      <c r="AD14" s="21">
        <v>223.29900000000001</v>
      </c>
      <c r="AE14" s="21">
        <v>223.72800000000001</v>
      </c>
      <c r="AF14" s="21">
        <v>219.45599999999999</v>
      </c>
      <c r="AG14" s="21">
        <v>216.73400000000001</v>
      </c>
      <c r="AH14" s="21">
        <v>217.73099999999999</v>
      </c>
      <c r="AI14" s="21">
        <v>217.39500000000001</v>
      </c>
      <c r="AJ14" s="21">
        <v>215.858</v>
      </c>
      <c r="AK14" s="21">
        <v>214.58</v>
      </c>
      <c r="AL14" s="39" t="s">
        <v>127</v>
      </c>
      <c r="AM14" s="36"/>
      <c r="AS14" s="36"/>
      <c r="AT14" s="36"/>
      <c r="AU14" s="36"/>
      <c r="AV14" s="36"/>
      <c r="AW14" s="36"/>
      <c r="AX14" s="36"/>
    </row>
    <row r="15" spans="1:51" ht="16.899999999999999" customHeight="1">
      <c r="A15" s="37" t="s">
        <v>31</v>
      </c>
      <c r="B15" s="38" t="s">
        <v>61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129.39099999999999</v>
      </c>
      <c r="U15" s="21">
        <v>128.166</v>
      </c>
      <c r="V15" s="21">
        <v>127.47799999999999</v>
      </c>
      <c r="W15" s="21">
        <v>127.85299999999999</v>
      </c>
      <c r="X15" s="21">
        <v>126.93</v>
      </c>
      <c r="Y15" s="21">
        <v>126.129</v>
      </c>
      <c r="Z15" s="21">
        <v>122.85</v>
      </c>
      <c r="AA15" s="21">
        <v>120.96899999999999</v>
      </c>
      <c r="AB15" s="21">
        <v>120.925</v>
      </c>
      <c r="AC15" s="21">
        <v>119.941</v>
      </c>
      <c r="AD15" s="21">
        <v>120.34099999999999</v>
      </c>
      <c r="AE15" s="21">
        <v>120.20699999999999</v>
      </c>
      <c r="AF15" s="21">
        <v>119.113</v>
      </c>
      <c r="AG15" s="21">
        <v>117.771</v>
      </c>
      <c r="AH15" s="21">
        <v>117.349</v>
      </c>
      <c r="AI15" s="21">
        <v>116.03400000000001</v>
      </c>
      <c r="AJ15" s="21">
        <v>114.79600000000001</v>
      </c>
      <c r="AK15" s="21" t="s">
        <v>23</v>
      </c>
      <c r="AL15" s="39" t="s">
        <v>31</v>
      </c>
      <c r="AM15" s="36"/>
      <c r="AS15" s="36"/>
      <c r="AT15" s="36"/>
      <c r="AU15" s="36"/>
      <c r="AV15" s="36"/>
      <c r="AW15" s="36"/>
      <c r="AX15" s="36"/>
    </row>
    <row r="16" spans="1:51" ht="16.899999999999999" customHeight="1">
      <c r="A16" s="37" t="s">
        <v>32</v>
      </c>
      <c r="B16" s="38" t="s">
        <v>62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56.752000000000002</v>
      </c>
      <c r="U16" s="21">
        <v>56.92</v>
      </c>
      <c r="V16" s="21">
        <v>57.585000000000001</v>
      </c>
      <c r="W16" s="21">
        <v>57.936</v>
      </c>
      <c r="X16" s="21">
        <v>58.578000000000003</v>
      </c>
      <c r="Y16" s="21">
        <v>59.302</v>
      </c>
      <c r="Z16" s="21">
        <v>60.738</v>
      </c>
      <c r="AA16" s="21">
        <v>60.279000000000003</v>
      </c>
      <c r="AB16" s="21">
        <v>60.427999999999997</v>
      </c>
      <c r="AC16" s="21">
        <v>61.506999999999998</v>
      </c>
      <c r="AD16" s="21">
        <v>63.39</v>
      </c>
      <c r="AE16" s="21">
        <v>63.645000000000003</v>
      </c>
      <c r="AF16" s="21">
        <v>63.029000000000003</v>
      </c>
      <c r="AG16" s="21">
        <v>63.573</v>
      </c>
      <c r="AH16" s="21">
        <v>63.125</v>
      </c>
      <c r="AI16" s="21">
        <v>63.115000000000002</v>
      </c>
      <c r="AJ16" s="21">
        <v>62.741</v>
      </c>
      <c r="AK16" s="21" t="s">
        <v>23</v>
      </c>
      <c r="AL16" s="39" t="s">
        <v>32</v>
      </c>
      <c r="AM16" s="36"/>
      <c r="AS16" s="36"/>
      <c r="AT16" s="36"/>
      <c r="AU16" s="36"/>
      <c r="AV16" s="36"/>
      <c r="AW16" s="36"/>
      <c r="AX16" s="36"/>
    </row>
    <row r="17" spans="1:50" ht="16.899999999999999" customHeight="1">
      <c r="A17" s="37" t="s">
        <v>34</v>
      </c>
      <c r="B17" s="38" t="s">
        <v>63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1" t="s">
        <v>22</v>
      </c>
      <c r="P17" s="21" t="s">
        <v>22</v>
      </c>
      <c r="Q17" s="21" t="s">
        <v>22</v>
      </c>
      <c r="R17" s="21" t="s">
        <v>22</v>
      </c>
      <c r="S17" s="21" t="s">
        <v>22</v>
      </c>
      <c r="T17" s="21">
        <v>36.933999999999997</v>
      </c>
      <c r="U17" s="21">
        <v>38.088000000000001</v>
      </c>
      <c r="V17" s="21">
        <v>38.194000000000003</v>
      </c>
      <c r="W17" s="21">
        <v>37.698</v>
      </c>
      <c r="X17" s="21">
        <v>38.316000000000003</v>
      </c>
      <c r="Y17" s="21">
        <v>38.505000000000003</v>
      </c>
      <c r="Z17" s="21">
        <v>38.295999999999999</v>
      </c>
      <c r="AA17" s="21">
        <v>38.261000000000003</v>
      </c>
      <c r="AB17" s="21">
        <v>38.944000000000003</v>
      </c>
      <c r="AC17" s="21">
        <v>39.286999999999999</v>
      </c>
      <c r="AD17" s="21">
        <v>39.567999999999998</v>
      </c>
      <c r="AE17" s="21">
        <v>39.875999999999998</v>
      </c>
      <c r="AF17" s="21">
        <v>37.314</v>
      </c>
      <c r="AG17" s="21">
        <v>35.39</v>
      </c>
      <c r="AH17" s="21">
        <v>37.256999999999998</v>
      </c>
      <c r="AI17" s="21">
        <v>38.246000000000002</v>
      </c>
      <c r="AJ17" s="21">
        <v>38.320999999999998</v>
      </c>
      <c r="AK17" s="21" t="s">
        <v>23</v>
      </c>
      <c r="AL17" s="39" t="s">
        <v>34</v>
      </c>
      <c r="AM17" s="36"/>
      <c r="AS17" s="36"/>
      <c r="AT17" s="36"/>
      <c r="AU17" s="36"/>
      <c r="AV17" s="36"/>
      <c r="AW17" s="36"/>
      <c r="AX17" s="36"/>
    </row>
    <row r="18" spans="1:50" ht="16.899999999999999" customHeight="1">
      <c r="A18" s="37" t="s">
        <v>33</v>
      </c>
      <c r="B18" s="38" t="s">
        <v>64</v>
      </c>
      <c r="C18" s="21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1" t="s">
        <v>22</v>
      </c>
      <c r="K18" s="21" t="s">
        <v>22</v>
      </c>
      <c r="L18" s="21">
        <v>15.074999999999999</v>
      </c>
      <c r="M18" s="21">
        <v>15.404</v>
      </c>
      <c r="N18" s="21">
        <v>15.122</v>
      </c>
      <c r="O18" s="21">
        <v>15.314</v>
      </c>
      <c r="P18" s="21">
        <v>15.500999999999999</v>
      </c>
      <c r="Q18" s="21">
        <v>15.15</v>
      </c>
      <c r="R18" s="21">
        <v>15.407999999999999</v>
      </c>
      <c r="S18" s="21">
        <v>15.25</v>
      </c>
      <c r="T18" s="21">
        <v>15.263999999999999</v>
      </c>
      <c r="U18" s="21">
        <v>14.032999999999999</v>
      </c>
      <c r="V18" s="21">
        <v>13.324999999999999</v>
      </c>
      <c r="W18" s="21">
        <v>13.199</v>
      </c>
      <c r="X18" s="21">
        <v>13.025</v>
      </c>
      <c r="Y18" s="21">
        <v>13.452999999999999</v>
      </c>
      <c r="Z18" s="21">
        <v>14.118</v>
      </c>
      <c r="AA18" s="21">
        <v>13.022</v>
      </c>
      <c r="AB18" s="21">
        <v>12.912000000000001</v>
      </c>
      <c r="AC18" s="21">
        <v>12.939</v>
      </c>
      <c r="AD18" s="21">
        <v>12.403</v>
      </c>
      <c r="AE18" s="21">
        <v>12.686999999999999</v>
      </c>
      <c r="AF18" s="21">
        <v>13.057</v>
      </c>
      <c r="AG18" s="21">
        <v>13.125</v>
      </c>
      <c r="AH18" s="21">
        <v>12.839</v>
      </c>
      <c r="AI18" s="21">
        <v>13.034000000000001</v>
      </c>
      <c r="AJ18" s="21">
        <v>13.079000000000001</v>
      </c>
      <c r="AK18" s="21">
        <v>13.102</v>
      </c>
      <c r="AL18" s="39" t="s">
        <v>33</v>
      </c>
      <c r="AM18" s="36"/>
      <c r="AS18" s="36"/>
      <c r="AT18" s="36"/>
      <c r="AU18" s="36"/>
      <c r="AV18" s="36"/>
      <c r="AW18" s="36"/>
      <c r="AX18" s="36"/>
    </row>
    <row r="19" spans="1:50" ht="16.899999999999999" customHeight="1">
      <c r="A19" s="37" t="s">
        <v>128</v>
      </c>
      <c r="B19" s="38" t="s">
        <v>65</v>
      </c>
      <c r="C19" s="21">
        <v>89.18</v>
      </c>
      <c r="D19" s="21">
        <v>83.322999999999993</v>
      </c>
      <c r="E19" s="21">
        <v>85.260999999999996</v>
      </c>
      <c r="F19" s="21">
        <v>91.903000000000006</v>
      </c>
      <c r="G19" s="21">
        <v>97.494</v>
      </c>
      <c r="H19" s="21">
        <v>98.905000000000001</v>
      </c>
      <c r="I19" s="21">
        <v>105.462</v>
      </c>
      <c r="J19" s="21">
        <v>114.84399999999999</v>
      </c>
      <c r="K19" s="21">
        <v>119.53400000000001</v>
      </c>
      <c r="L19" s="21">
        <v>122.056</v>
      </c>
      <c r="M19" s="21">
        <v>123.79</v>
      </c>
      <c r="N19" s="21">
        <v>124.798</v>
      </c>
      <c r="O19" s="21">
        <v>127.51300000000001</v>
      </c>
      <c r="P19" s="21">
        <v>131.93199999999999</v>
      </c>
      <c r="Q19" s="21">
        <v>136.304</v>
      </c>
      <c r="R19" s="21">
        <v>146.16200000000001</v>
      </c>
      <c r="S19" s="21">
        <v>155.643</v>
      </c>
      <c r="T19" s="21">
        <v>159.88300000000001</v>
      </c>
      <c r="U19" s="21">
        <v>157.636</v>
      </c>
      <c r="V19" s="21">
        <v>161.929</v>
      </c>
      <c r="W19" s="21">
        <v>162.39500000000001</v>
      </c>
      <c r="X19" s="21">
        <v>160.00899999999999</v>
      </c>
      <c r="Y19" s="21">
        <v>156.94499999999999</v>
      </c>
      <c r="Z19" s="21">
        <v>155.16900000000001</v>
      </c>
      <c r="AA19" s="21">
        <v>156.59399999999999</v>
      </c>
      <c r="AB19" s="21">
        <v>156.46799999999999</v>
      </c>
      <c r="AC19" s="21">
        <v>156.017</v>
      </c>
      <c r="AD19" s="21">
        <v>152.12</v>
      </c>
      <c r="AE19" s="21">
        <v>149.232</v>
      </c>
      <c r="AF19" s="21">
        <v>144.58199999999999</v>
      </c>
      <c r="AG19" s="21">
        <v>143.79499999999999</v>
      </c>
      <c r="AH19" s="21">
        <v>142.87200000000001</v>
      </c>
      <c r="AI19" s="21">
        <v>143.458</v>
      </c>
      <c r="AJ19" s="21">
        <v>144.95400000000001</v>
      </c>
      <c r="AK19" s="21">
        <v>142.602</v>
      </c>
      <c r="AL19" s="39" t="s">
        <v>128</v>
      </c>
      <c r="AM19" s="36"/>
      <c r="AS19" s="36"/>
      <c r="AT19" s="36"/>
      <c r="AU19" s="36"/>
      <c r="AV19" s="36"/>
      <c r="AW19" s="36"/>
      <c r="AX19" s="36"/>
    </row>
    <row r="20" spans="1:50" ht="16.899999999999999" customHeight="1">
      <c r="A20" s="37" t="s">
        <v>39</v>
      </c>
      <c r="B20" s="38" t="s">
        <v>116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1">
        <v>19.744</v>
      </c>
      <c r="M20" s="21">
        <v>20.042999999999999</v>
      </c>
      <c r="N20" s="21">
        <v>20.295000000000002</v>
      </c>
      <c r="O20" s="21">
        <v>20.491</v>
      </c>
      <c r="P20" s="21">
        <v>20.989000000000001</v>
      </c>
      <c r="Q20" s="21">
        <v>21.321000000000002</v>
      </c>
      <c r="R20" s="21">
        <v>21.015000000000001</v>
      </c>
      <c r="S20" s="21">
        <v>20.364999999999998</v>
      </c>
      <c r="T20" s="21">
        <v>19.571000000000002</v>
      </c>
      <c r="U20" s="21">
        <v>18.72</v>
      </c>
      <c r="V20" s="21">
        <v>18.61</v>
      </c>
      <c r="W20" s="21">
        <v>18.518000000000001</v>
      </c>
      <c r="X20" s="21">
        <v>18.419</v>
      </c>
      <c r="Y20" s="21">
        <v>18.427</v>
      </c>
      <c r="Z20" s="21">
        <v>17.562999999999999</v>
      </c>
      <c r="AA20" s="21">
        <v>17.398</v>
      </c>
      <c r="AB20" s="21">
        <v>16.593</v>
      </c>
      <c r="AC20" s="21">
        <v>15.846</v>
      </c>
      <c r="AD20" s="21">
        <v>15.452999999999999</v>
      </c>
      <c r="AE20" s="21">
        <v>15.303000000000001</v>
      </c>
      <c r="AF20" s="21">
        <v>15.228999999999999</v>
      </c>
      <c r="AG20" s="21">
        <v>15.19</v>
      </c>
      <c r="AH20" s="21">
        <v>14.983000000000001</v>
      </c>
      <c r="AI20" s="21">
        <v>14.461</v>
      </c>
      <c r="AJ20" s="21">
        <v>14.22</v>
      </c>
      <c r="AK20" s="21">
        <v>14.298999999999999</v>
      </c>
      <c r="AL20" s="39" t="s">
        <v>39</v>
      </c>
      <c r="AM20" s="36"/>
      <c r="AS20" s="36"/>
      <c r="AT20" s="36"/>
      <c r="AU20" s="36"/>
      <c r="AV20" s="36"/>
      <c r="AW20" s="36"/>
      <c r="AX20" s="36"/>
    </row>
    <row r="21" spans="1:50" ht="16.899999999999999" customHeight="1">
      <c r="A21" s="37" t="s">
        <v>40</v>
      </c>
      <c r="B21" s="38" t="s">
        <v>66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1">
        <v>12.039</v>
      </c>
      <c r="M21" s="21">
        <v>11.271000000000001</v>
      </c>
      <c r="N21" s="21">
        <v>11.196</v>
      </c>
      <c r="O21" s="21">
        <v>11.692</v>
      </c>
      <c r="P21" s="21">
        <v>11.792999999999999</v>
      </c>
      <c r="Q21" s="21">
        <v>11.404999999999999</v>
      </c>
      <c r="R21" s="21">
        <v>11.541</v>
      </c>
      <c r="S21" s="21">
        <v>12.238</v>
      </c>
      <c r="T21" s="21">
        <v>12.185</v>
      </c>
      <c r="U21" s="21">
        <v>11.621</v>
      </c>
      <c r="V21" s="21">
        <v>11.821999999999999</v>
      </c>
      <c r="W21" s="21">
        <v>11.801</v>
      </c>
      <c r="X21" s="21">
        <v>11.648999999999999</v>
      </c>
      <c r="Y21" s="21">
        <v>11.266</v>
      </c>
      <c r="Z21" s="21">
        <v>11.03</v>
      </c>
      <c r="AA21" s="21">
        <v>10.718</v>
      </c>
      <c r="AB21" s="21">
        <v>10.73</v>
      </c>
      <c r="AC21" s="21">
        <v>10.569000000000001</v>
      </c>
      <c r="AD21" s="21">
        <v>10.275</v>
      </c>
      <c r="AE21" s="21">
        <v>10.298999999999999</v>
      </c>
      <c r="AF21" s="21">
        <v>10.253</v>
      </c>
      <c r="AG21" s="21">
        <v>10.352</v>
      </c>
      <c r="AH21" s="21">
        <v>10.641999999999999</v>
      </c>
      <c r="AI21" s="21">
        <v>10.845000000000001</v>
      </c>
      <c r="AJ21" s="21">
        <v>11.01</v>
      </c>
      <c r="AK21" s="21">
        <v>11.02</v>
      </c>
      <c r="AL21" s="39" t="s">
        <v>40</v>
      </c>
      <c r="AM21" s="36"/>
      <c r="AS21" s="36"/>
      <c r="AT21" s="36"/>
      <c r="AU21" s="36"/>
      <c r="AV21" s="36"/>
      <c r="AW21" s="36"/>
      <c r="AX21" s="36"/>
    </row>
    <row r="22" spans="1:50" ht="16.899999999999999" customHeight="1">
      <c r="A22" s="37" t="s">
        <v>129</v>
      </c>
      <c r="B22" s="38" t="s">
        <v>115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>
        <v>90.272999999999996</v>
      </c>
      <c r="M22" s="21">
        <v>92.475999999999999</v>
      </c>
      <c r="N22" s="21">
        <v>93.307000000000002</v>
      </c>
      <c r="O22" s="21">
        <v>95.33</v>
      </c>
      <c r="P22" s="21">
        <v>99.15</v>
      </c>
      <c r="Q22" s="21">
        <v>103.578</v>
      </c>
      <c r="R22" s="21">
        <v>113.60599999999999</v>
      </c>
      <c r="S22" s="21">
        <v>123.04</v>
      </c>
      <c r="T22" s="21">
        <v>128.12700000000001</v>
      </c>
      <c r="U22" s="21">
        <v>127.295</v>
      </c>
      <c r="V22" s="21">
        <v>131.49700000000001</v>
      </c>
      <c r="W22" s="21">
        <v>132.07599999999999</v>
      </c>
      <c r="X22" s="21">
        <v>129.941</v>
      </c>
      <c r="Y22" s="21">
        <v>127.252</v>
      </c>
      <c r="Z22" s="21">
        <v>126.57599999999999</v>
      </c>
      <c r="AA22" s="21">
        <v>128.47800000000001</v>
      </c>
      <c r="AB22" s="21">
        <v>129.14500000000001</v>
      </c>
      <c r="AC22" s="21">
        <v>129.602</v>
      </c>
      <c r="AD22" s="21">
        <v>126.392</v>
      </c>
      <c r="AE22" s="21">
        <v>123.63</v>
      </c>
      <c r="AF22" s="21">
        <v>119.1</v>
      </c>
      <c r="AG22" s="21">
        <v>118.253</v>
      </c>
      <c r="AH22" s="21">
        <v>117.247</v>
      </c>
      <c r="AI22" s="21">
        <v>118.152</v>
      </c>
      <c r="AJ22" s="21">
        <v>119.724</v>
      </c>
      <c r="AK22" s="21">
        <v>117.283</v>
      </c>
      <c r="AL22" s="39" t="s">
        <v>129</v>
      </c>
      <c r="AM22" s="36"/>
      <c r="AS22" s="36"/>
      <c r="AT22" s="36"/>
      <c r="AU22" s="36"/>
      <c r="AV22" s="36"/>
      <c r="AW22" s="36"/>
      <c r="AX22" s="36"/>
    </row>
    <row r="23" spans="1:50" ht="16.899999999999999" customHeight="1">
      <c r="A23" s="37" t="s">
        <v>35</v>
      </c>
      <c r="B23" s="38" t="s">
        <v>117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39.997999999999998</v>
      </c>
      <c r="U23" s="21">
        <v>40.81</v>
      </c>
      <c r="V23" s="21">
        <v>40.683999999999997</v>
      </c>
      <c r="W23" s="21">
        <v>39.783000000000001</v>
      </c>
      <c r="X23" s="21">
        <v>39.634</v>
      </c>
      <c r="Y23" s="21">
        <v>39.399000000000001</v>
      </c>
      <c r="Z23" s="21">
        <v>39.466999999999999</v>
      </c>
      <c r="AA23" s="21">
        <v>40.213000000000001</v>
      </c>
      <c r="AB23" s="21">
        <v>40.036000000000001</v>
      </c>
      <c r="AC23" s="21">
        <v>39.896999999999998</v>
      </c>
      <c r="AD23" s="21">
        <v>39.661000000000001</v>
      </c>
      <c r="AE23" s="21">
        <v>39.962000000000003</v>
      </c>
      <c r="AF23" s="21">
        <v>39.902000000000001</v>
      </c>
      <c r="AG23" s="21">
        <v>40.295999999999999</v>
      </c>
      <c r="AH23" s="21">
        <v>38.973999999999997</v>
      </c>
      <c r="AI23" s="21">
        <v>39.767000000000003</v>
      </c>
      <c r="AJ23" s="21">
        <v>39.779000000000003</v>
      </c>
      <c r="AK23" s="21" t="s">
        <v>23</v>
      </c>
      <c r="AL23" s="39" t="s">
        <v>35</v>
      </c>
      <c r="AM23" s="36"/>
      <c r="AS23" s="36"/>
      <c r="AT23" s="36"/>
      <c r="AU23" s="36"/>
      <c r="AV23" s="36"/>
      <c r="AW23" s="36"/>
      <c r="AX23" s="36"/>
    </row>
    <row r="24" spans="1:50" ht="16.899999999999999" customHeight="1">
      <c r="A24" s="37" t="s">
        <v>36</v>
      </c>
      <c r="B24" s="38" t="s">
        <v>118</v>
      </c>
      <c r="C24" s="21" t="s">
        <v>22</v>
      </c>
      <c r="D24" s="21" t="s">
        <v>22</v>
      </c>
      <c r="E24" s="21" t="s">
        <v>22</v>
      </c>
      <c r="F24" s="21" t="s">
        <v>22</v>
      </c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1" t="s">
        <v>22</v>
      </c>
      <c r="P24" s="21" t="s">
        <v>22</v>
      </c>
      <c r="Q24" s="21" t="s">
        <v>22</v>
      </c>
      <c r="R24" s="21" t="s">
        <v>22</v>
      </c>
      <c r="S24" s="21" t="s">
        <v>22</v>
      </c>
      <c r="T24" s="21">
        <v>88.129000000000005</v>
      </c>
      <c r="U24" s="21">
        <v>86.484999999999999</v>
      </c>
      <c r="V24" s="21">
        <v>90.813000000000002</v>
      </c>
      <c r="W24" s="21">
        <v>92.293000000000006</v>
      </c>
      <c r="X24" s="21">
        <v>90.307000000000002</v>
      </c>
      <c r="Y24" s="21">
        <v>87.852999999999994</v>
      </c>
      <c r="Z24" s="21">
        <v>87.108999999999995</v>
      </c>
      <c r="AA24" s="21">
        <v>88.265000000000001</v>
      </c>
      <c r="AB24" s="21">
        <v>89.108999999999995</v>
      </c>
      <c r="AC24" s="21">
        <v>89.704999999999998</v>
      </c>
      <c r="AD24" s="21">
        <v>86.730999999999995</v>
      </c>
      <c r="AE24" s="21">
        <v>83.668000000000006</v>
      </c>
      <c r="AF24" s="21">
        <v>79.197999999999993</v>
      </c>
      <c r="AG24" s="21">
        <v>77.956999999999994</v>
      </c>
      <c r="AH24" s="21">
        <v>78.272999999999996</v>
      </c>
      <c r="AI24" s="21">
        <v>78.385000000000005</v>
      </c>
      <c r="AJ24" s="21">
        <v>79.944999999999993</v>
      </c>
      <c r="AK24" s="21" t="s">
        <v>23</v>
      </c>
      <c r="AL24" s="39" t="s">
        <v>36</v>
      </c>
      <c r="AM24" s="36"/>
      <c r="AS24" s="36"/>
      <c r="AT24" s="36"/>
      <c r="AU24" s="36"/>
      <c r="AV24" s="36"/>
      <c r="AW24" s="36"/>
      <c r="AX24" s="36"/>
    </row>
    <row r="25" spans="1:50" ht="16.899999999999999" customHeight="1">
      <c r="A25" s="37" t="s">
        <v>130</v>
      </c>
      <c r="B25" s="40" t="s">
        <v>67</v>
      </c>
      <c r="C25" s="21">
        <v>343.49</v>
      </c>
      <c r="D25" s="21">
        <v>339.85199999999998</v>
      </c>
      <c r="E25" s="21">
        <v>336.29300000000001</v>
      </c>
      <c r="F25" s="21">
        <v>340.74400000000003</v>
      </c>
      <c r="G25" s="21">
        <v>347.20699999999999</v>
      </c>
      <c r="H25" s="21">
        <v>355.97699999999998</v>
      </c>
      <c r="I25" s="21">
        <v>353.81599999999997</v>
      </c>
      <c r="J25" s="21">
        <v>356.54599999999999</v>
      </c>
      <c r="K25" s="21">
        <v>361.22399999999999</v>
      </c>
      <c r="L25" s="21">
        <v>356.50900000000001</v>
      </c>
      <c r="M25" s="21">
        <v>359.12099999999998</v>
      </c>
      <c r="N25" s="21">
        <v>360.20400000000001</v>
      </c>
      <c r="O25" s="21">
        <v>357.101</v>
      </c>
      <c r="P25" s="21">
        <v>354.24900000000002</v>
      </c>
      <c r="Q25" s="21">
        <v>355.49799999999999</v>
      </c>
      <c r="R25" s="21">
        <v>358.26100000000002</v>
      </c>
      <c r="S25" s="21">
        <v>353.45699999999999</v>
      </c>
      <c r="T25" s="21">
        <v>351.31</v>
      </c>
      <c r="U25" s="21">
        <v>349.464</v>
      </c>
      <c r="V25" s="21">
        <v>346.83100000000002</v>
      </c>
      <c r="W25" s="21">
        <v>336.61099999999999</v>
      </c>
      <c r="X25" s="21">
        <v>332.30900000000003</v>
      </c>
      <c r="Y25" s="21">
        <v>330.149</v>
      </c>
      <c r="Z25" s="21">
        <v>327.541</v>
      </c>
      <c r="AA25" s="21">
        <v>328.96100000000001</v>
      </c>
      <c r="AB25" s="21">
        <v>331.50299999999999</v>
      </c>
      <c r="AC25" s="21">
        <v>334.892</v>
      </c>
      <c r="AD25" s="21">
        <v>337.072</v>
      </c>
      <c r="AE25" s="21">
        <v>340.47300000000001</v>
      </c>
      <c r="AF25" s="21">
        <v>342.87700000000001</v>
      </c>
      <c r="AG25" s="21">
        <v>346.791</v>
      </c>
      <c r="AH25" s="21">
        <v>349.66199999999998</v>
      </c>
      <c r="AI25" s="21">
        <v>350.678</v>
      </c>
      <c r="AJ25" s="21">
        <v>353.84300000000002</v>
      </c>
      <c r="AK25" s="21">
        <v>357.36599999999999</v>
      </c>
      <c r="AL25" s="39" t="s">
        <v>130</v>
      </c>
      <c r="AM25" s="36"/>
      <c r="AS25" s="36"/>
      <c r="AT25" s="36"/>
      <c r="AU25" s="36"/>
      <c r="AV25" s="36"/>
      <c r="AW25" s="36"/>
      <c r="AX25" s="36"/>
    </row>
    <row r="26" spans="1:50" ht="16.899999999999999" customHeight="1">
      <c r="A26" s="37" t="s">
        <v>131</v>
      </c>
      <c r="B26" s="40" t="s">
        <v>121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>
        <v>292.76299999999998</v>
      </c>
      <c r="M26" s="21">
        <v>293.346</v>
      </c>
      <c r="N26" s="21">
        <v>294.19499999999999</v>
      </c>
      <c r="O26" s="21">
        <v>291.60000000000002</v>
      </c>
      <c r="P26" s="21">
        <v>286.59699999999998</v>
      </c>
      <c r="Q26" s="21">
        <v>288.48399999999998</v>
      </c>
      <c r="R26" s="21">
        <v>290.87</v>
      </c>
      <c r="S26" s="21">
        <v>287.09899999999999</v>
      </c>
      <c r="T26" s="21">
        <v>286.59899999999999</v>
      </c>
      <c r="U26" s="21">
        <v>285.887</v>
      </c>
      <c r="V26" s="21">
        <v>283.75900000000001</v>
      </c>
      <c r="W26" s="21">
        <v>274.99400000000003</v>
      </c>
      <c r="X26" s="21">
        <v>272.50799999999998</v>
      </c>
      <c r="Y26" s="21">
        <v>273.524</v>
      </c>
      <c r="Z26" s="21">
        <v>272.28300000000002</v>
      </c>
      <c r="AA26" s="21">
        <v>274.202</v>
      </c>
      <c r="AB26" s="21">
        <v>276.82799999999997</v>
      </c>
      <c r="AC26" s="21">
        <v>280.43599999999998</v>
      </c>
      <c r="AD26" s="21">
        <v>283.10500000000002</v>
      </c>
      <c r="AE26" s="21">
        <v>286.06700000000001</v>
      </c>
      <c r="AF26" s="21">
        <v>288.774</v>
      </c>
      <c r="AG26" s="21">
        <v>293.66699999999997</v>
      </c>
      <c r="AH26" s="21">
        <v>296.57</v>
      </c>
      <c r="AI26" s="21">
        <v>297.92200000000003</v>
      </c>
      <c r="AJ26" s="21">
        <v>301.01900000000001</v>
      </c>
      <c r="AK26" s="21">
        <v>304.51900000000001</v>
      </c>
      <c r="AL26" s="39" t="s">
        <v>131</v>
      </c>
      <c r="AM26" s="36"/>
      <c r="AS26" s="36"/>
      <c r="AT26" s="36"/>
      <c r="AU26" s="36"/>
      <c r="AV26" s="36"/>
      <c r="AW26" s="36"/>
      <c r="AX26" s="36"/>
    </row>
    <row r="27" spans="1:50" ht="16.899999999999999" customHeight="1">
      <c r="A27" s="37" t="s">
        <v>37</v>
      </c>
      <c r="B27" s="40" t="s">
        <v>68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1">
        <v>89.126999999999995</v>
      </c>
      <c r="U27" s="21">
        <v>87.873999999999995</v>
      </c>
      <c r="V27" s="21">
        <v>86.334000000000003</v>
      </c>
      <c r="W27" s="21">
        <v>81.661000000000001</v>
      </c>
      <c r="X27" s="21">
        <v>79.128</v>
      </c>
      <c r="Y27" s="21">
        <v>78.394999999999996</v>
      </c>
      <c r="Z27" s="21">
        <v>76.298000000000002</v>
      </c>
      <c r="AA27" s="21">
        <v>75.009</v>
      </c>
      <c r="AB27" s="21">
        <v>74.225999999999999</v>
      </c>
      <c r="AC27" s="21">
        <v>74.328999999999994</v>
      </c>
      <c r="AD27" s="21">
        <v>73.977000000000004</v>
      </c>
      <c r="AE27" s="21">
        <v>74.153999999999996</v>
      </c>
      <c r="AF27" s="21">
        <v>74.819999999999993</v>
      </c>
      <c r="AG27" s="21">
        <v>76.710999999999999</v>
      </c>
      <c r="AH27" s="21">
        <v>77.584999999999994</v>
      </c>
      <c r="AI27" s="21">
        <v>77.863</v>
      </c>
      <c r="AJ27" s="21">
        <v>78.260999999999996</v>
      </c>
      <c r="AK27" s="21" t="s">
        <v>23</v>
      </c>
      <c r="AL27" s="39" t="s">
        <v>37</v>
      </c>
      <c r="AM27" s="36"/>
      <c r="AS27" s="36"/>
      <c r="AT27" s="36"/>
      <c r="AU27" s="36"/>
      <c r="AV27" s="36"/>
      <c r="AW27" s="36"/>
      <c r="AX27" s="36"/>
    </row>
    <row r="28" spans="1:50" ht="16.899999999999999" customHeight="1">
      <c r="A28" s="41" t="s">
        <v>38</v>
      </c>
      <c r="B28" s="40" t="s">
        <v>69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67.19</v>
      </c>
      <c r="U28" s="21">
        <v>64.912999999999997</v>
      </c>
      <c r="V28" s="21">
        <v>62.642000000000003</v>
      </c>
      <c r="W28" s="21">
        <v>59.276000000000003</v>
      </c>
      <c r="X28" s="21">
        <v>57.249000000000002</v>
      </c>
      <c r="Y28" s="21">
        <v>57.066000000000003</v>
      </c>
      <c r="Z28" s="21">
        <v>56.13</v>
      </c>
      <c r="AA28" s="21">
        <v>55.154000000000003</v>
      </c>
      <c r="AB28" s="21">
        <v>54.268999999999998</v>
      </c>
      <c r="AC28" s="21">
        <v>54.408999999999999</v>
      </c>
      <c r="AD28" s="21">
        <v>54.274999999999999</v>
      </c>
      <c r="AE28" s="21">
        <v>54.579000000000001</v>
      </c>
      <c r="AF28" s="21">
        <v>54.606999999999999</v>
      </c>
      <c r="AG28" s="21">
        <v>54.259</v>
      </c>
      <c r="AH28" s="21">
        <v>54.188000000000002</v>
      </c>
      <c r="AI28" s="21">
        <v>54.01</v>
      </c>
      <c r="AJ28" s="21">
        <v>53.996000000000002</v>
      </c>
      <c r="AK28" s="21" t="s">
        <v>23</v>
      </c>
      <c r="AL28" s="141" t="s">
        <v>38</v>
      </c>
      <c r="AM28" s="36"/>
      <c r="AS28" s="36"/>
      <c r="AT28" s="36"/>
      <c r="AU28" s="36"/>
      <c r="AV28" s="36"/>
      <c r="AW28" s="36"/>
      <c r="AX28" s="36"/>
    </row>
    <row r="29" spans="1:50" ht="16.899999999999999" customHeight="1">
      <c r="A29" s="41" t="s">
        <v>41</v>
      </c>
      <c r="B29" s="40" t="s">
        <v>70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1" t="s">
        <v>22</v>
      </c>
      <c r="M29" s="21" t="s">
        <v>22</v>
      </c>
      <c r="N29" s="21" t="s">
        <v>22</v>
      </c>
      <c r="O29" s="21" t="s">
        <v>22</v>
      </c>
      <c r="P29" s="21" t="s">
        <v>22</v>
      </c>
      <c r="Q29" s="21" t="s">
        <v>22</v>
      </c>
      <c r="R29" s="21" t="s">
        <v>22</v>
      </c>
      <c r="S29" s="21" t="s">
        <v>22</v>
      </c>
      <c r="T29" s="21">
        <v>130.28200000000001</v>
      </c>
      <c r="U29" s="21">
        <v>133.1</v>
      </c>
      <c r="V29" s="21">
        <v>134.78299999999999</v>
      </c>
      <c r="W29" s="21">
        <v>134.05699999999999</v>
      </c>
      <c r="X29" s="21">
        <v>136.131</v>
      </c>
      <c r="Y29" s="21">
        <v>138.06299999999999</v>
      </c>
      <c r="Z29" s="21">
        <v>139.85499999999999</v>
      </c>
      <c r="AA29" s="21">
        <v>144.03899999999999</v>
      </c>
      <c r="AB29" s="21">
        <v>148.333</v>
      </c>
      <c r="AC29" s="21">
        <v>151.69800000000001</v>
      </c>
      <c r="AD29" s="21">
        <v>154.85300000000001</v>
      </c>
      <c r="AE29" s="21">
        <v>157.334</v>
      </c>
      <c r="AF29" s="21">
        <v>159.34700000000001</v>
      </c>
      <c r="AG29" s="21">
        <v>162.697</v>
      </c>
      <c r="AH29" s="21">
        <v>164.797</v>
      </c>
      <c r="AI29" s="21">
        <v>166.04900000000001</v>
      </c>
      <c r="AJ29" s="21">
        <v>168.762</v>
      </c>
      <c r="AK29" s="21" t="s">
        <v>23</v>
      </c>
      <c r="AL29" s="141" t="s">
        <v>41</v>
      </c>
      <c r="AM29" s="36"/>
      <c r="AS29" s="36"/>
      <c r="AT29" s="36"/>
      <c r="AU29" s="36"/>
      <c r="AV29" s="36"/>
      <c r="AW29" s="36"/>
      <c r="AX29" s="36"/>
    </row>
    <row r="30" spans="1:50" ht="16.899999999999999" customHeight="1">
      <c r="A30" s="41" t="s">
        <v>132</v>
      </c>
      <c r="B30" s="40" t="s">
        <v>119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>
        <v>63.746000000000002</v>
      </c>
      <c r="M30" s="21">
        <v>65.775000000000006</v>
      </c>
      <c r="N30" s="21">
        <v>66.009</v>
      </c>
      <c r="O30" s="21">
        <v>65.501000000000005</v>
      </c>
      <c r="P30" s="21">
        <v>67.652000000000001</v>
      </c>
      <c r="Q30" s="21">
        <v>67.013999999999996</v>
      </c>
      <c r="R30" s="21">
        <v>67.391000000000005</v>
      </c>
      <c r="S30" s="21">
        <v>66.358000000000004</v>
      </c>
      <c r="T30" s="21">
        <v>64.710999999999999</v>
      </c>
      <c r="U30" s="21">
        <v>63.576999999999998</v>
      </c>
      <c r="V30" s="21">
        <v>63.072000000000003</v>
      </c>
      <c r="W30" s="21">
        <v>61.616999999999997</v>
      </c>
      <c r="X30" s="21">
        <v>59.801000000000002</v>
      </c>
      <c r="Y30" s="21">
        <v>56.625</v>
      </c>
      <c r="Z30" s="21">
        <v>55.258000000000003</v>
      </c>
      <c r="AA30" s="21">
        <v>54.759</v>
      </c>
      <c r="AB30" s="21">
        <v>54.674999999999997</v>
      </c>
      <c r="AC30" s="21">
        <v>54.456000000000003</v>
      </c>
      <c r="AD30" s="21">
        <v>53.966999999999999</v>
      </c>
      <c r="AE30" s="21">
        <v>54.405999999999999</v>
      </c>
      <c r="AF30" s="21">
        <v>54.103000000000002</v>
      </c>
      <c r="AG30" s="21">
        <v>53.124000000000002</v>
      </c>
      <c r="AH30" s="21">
        <v>53.091999999999999</v>
      </c>
      <c r="AI30" s="21">
        <v>52.756</v>
      </c>
      <c r="AJ30" s="21">
        <v>52.823999999999998</v>
      </c>
      <c r="AK30" s="21">
        <v>52.847000000000001</v>
      </c>
      <c r="AL30" s="141" t="s">
        <v>132</v>
      </c>
      <c r="AM30" s="36"/>
      <c r="AS30" s="36"/>
      <c r="AT30" s="36"/>
      <c r="AU30" s="36"/>
      <c r="AV30" s="36"/>
      <c r="AW30" s="36"/>
      <c r="AX30" s="36"/>
    </row>
    <row r="31" spans="1:50" ht="16.899999999999999" customHeight="1">
      <c r="A31" s="41" t="s">
        <v>42</v>
      </c>
      <c r="B31" s="40" t="s">
        <v>71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13.837</v>
      </c>
      <c r="U31" s="21">
        <v>13.917</v>
      </c>
      <c r="V31" s="21">
        <v>14.099</v>
      </c>
      <c r="W31" s="21">
        <v>14.015000000000001</v>
      </c>
      <c r="X31" s="21">
        <v>13.558</v>
      </c>
      <c r="Y31" s="21">
        <v>12.493</v>
      </c>
      <c r="Z31" s="21">
        <v>12.568</v>
      </c>
      <c r="AA31" s="21">
        <v>13.138</v>
      </c>
      <c r="AB31" s="21">
        <v>12.938000000000001</v>
      </c>
      <c r="AC31" s="21">
        <v>12.901999999999999</v>
      </c>
      <c r="AD31" s="21">
        <v>12.782999999999999</v>
      </c>
      <c r="AE31" s="21">
        <v>12.75</v>
      </c>
      <c r="AF31" s="21">
        <v>12.331</v>
      </c>
      <c r="AG31" s="21">
        <v>12.314</v>
      </c>
      <c r="AH31" s="21">
        <v>12.680999999999999</v>
      </c>
      <c r="AI31" s="21">
        <v>12.489000000000001</v>
      </c>
      <c r="AJ31" s="21">
        <v>12.384</v>
      </c>
      <c r="AK31" s="21" t="s">
        <v>23</v>
      </c>
      <c r="AL31" s="141" t="s">
        <v>42</v>
      </c>
      <c r="AM31" s="36"/>
      <c r="AS31" s="36"/>
      <c r="AT31" s="36"/>
      <c r="AU31" s="36"/>
      <c r="AV31" s="36"/>
      <c r="AW31" s="36"/>
      <c r="AX31" s="36"/>
    </row>
    <row r="32" spans="1:50" ht="16.899999999999999" customHeight="1">
      <c r="A32" s="41" t="s">
        <v>43</v>
      </c>
      <c r="B32" s="40" t="s">
        <v>120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1">
        <v>42.773000000000003</v>
      </c>
      <c r="U32" s="21">
        <v>41.463999999999999</v>
      </c>
      <c r="V32" s="21">
        <v>40.603000000000002</v>
      </c>
      <c r="W32" s="21">
        <v>39.075000000000003</v>
      </c>
      <c r="X32" s="21">
        <v>37.89</v>
      </c>
      <c r="Y32" s="21">
        <v>35.69</v>
      </c>
      <c r="Z32" s="21">
        <v>34.387</v>
      </c>
      <c r="AA32" s="21">
        <v>33.176000000000002</v>
      </c>
      <c r="AB32" s="21">
        <v>33.268000000000001</v>
      </c>
      <c r="AC32" s="21">
        <v>32.993000000000002</v>
      </c>
      <c r="AD32" s="21">
        <v>32.869</v>
      </c>
      <c r="AE32" s="21">
        <v>33.036999999999999</v>
      </c>
      <c r="AF32" s="21">
        <v>32.957000000000001</v>
      </c>
      <c r="AG32" s="21">
        <v>32.043999999999997</v>
      </c>
      <c r="AH32" s="21">
        <v>31.407</v>
      </c>
      <c r="AI32" s="21">
        <v>31.042999999999999</v>
      </c>
      <c r="AJ32" s="21">
        <v>31.268999999999998</v>
      </c>
      <c r="AK32" s="21" t="s">
        <v>23</v>
      </c>
      <c r="AL32" s="141" t="s">
        <v>43</v>
      </c>
      <c r="AM32" s="36"/>
      <c r="AS32" s="36"/>
      <c r="AT32" s="36"/>
      <c r="AU32" s="36"/>
      <c r="AV32" s="36"/>
      <c r="AW32" s="36"/>
      <c r="AX32" s="36"/>
    </row>
    <row r="33" spans="1:50" ht="16.899999999999999" customHeight="1">
      <c r="A33" s="41" t="s">
        <v>44</v>
      </c>
      <c r="B33" s="40" t="s">
        <v>72</v>
      </c>
      <c r="C33" s="21" t="s">
        <v>22</v>
      </c>
      <c r="D33" s="21" t="s">
        <v>22</v>
      </c>
      <c r="E33" s="21" t="s">
        <v>22</v>
      </c>
      <c r="F33" s="21" t="s">
        <v>22</v>
      </c>
      <c r="G33" s="21" t="s">
        <v>22</v>
      </c>
      <c r="H33" s="21" t="s">
        <v>22</v>
      </c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1" t="s">
        <v>22</v>
      </c>
      <c r="P33" s="21" t="s">
        <v>22</v>
      </c>
      <c r="Q33" s="21" t="s">
        <v>22</v>
      </c>
      <c r="R33" s="21" t="s">
        <v>22</v>
      </c>
      <c r="S33" s="21" t="s">
        <v>22</v>
      </c>
      <c r="T33" s="21">
        <v>8.1010000000000009</v>
      </c>
      <c r="U33" s="21">
        <v>8.1959999999999997</v>
      </c>
      <c r="V33" s="21">
        <v>8.3699999999999992</v>
      </c>
      <c r="W33" s="21">
        <v>8.5269999999999992</v>
      </c>
      <c r="X33" s="21">
        <v>8.3529999999999998</v>
      </c>
      <c r="Y33" s="21">
        <v>8.4420000000000002</v>
      </c>
      <c r="Z33" s="21">
        <v>8.3030000000000008</v>
      </c>
      <c r="AA33" s="21">
        <v>8.4450000000000003</v>
      </c>
      <c r="AB33" s="21">
        <v>8.4689999999999994</v>
      </c>
      <c r="AC33" s="21">
        <v>8.5609999999999999</v>
      </c>
      <c r="AD33" s="21">
        <v>8.3149999999999995</v>
      </c>
      <c r="AE33" s="21">
        <v>8.6189999999999998</v>
      </c>
      <c r="AF33" s="21">
        <v>8.8149999999999995</v>
      </c>
      <c r="AG33" s="21">
        <v>8.766</v>
      </c>
      <c r="AH33" s="21">
        <v>9.0039999999999996</v>
      </c>
      <c r="AI33" s="21">
        <v>9.2240000000000002</v>
      </c>
      <c r="AJ33" s="21">
        <v>9.1709999999999994</v>
      </c>
      <c r="AK33" s="21" t="s">
        <v>23</v>
      </c>
      <c r="AL33" s="141" t="s">
        <v>44</v>
      </c>
      <c r="AM33" s="36"/>
      <c r="AS33" s="36"/>
      <c r="AT33" s="36"/>
      <c r="AU33" s="36"/>
      <c r="AV33" s="36"/>
      <c r="AW33" s="36"/>
      <c r="AX33" s="36"/>
    </row>
    <row r="34" spans="1:50" ht="16.899999999999999" customHeight="1">
      <c r="A34" s="37"/>
      <c r="B34" s="33" t="s">
        <v>8</v>
      </c>
      <c r="C34" s="44">
        <v>1277.8520000000001</v>
      </c>
      <c r="D34" s="44">
        <v>1133.8499999999999</v>
      </c>
      <c r="E34" s="44">
        <v>1106.8920000000001</v>
      </c>
      <c r="F34" s="44">
        <v>1130.241</v>
      </c>
      <c r="G34" s="44">
        <v>1149.048</v>
      </c>
      <c r="H34" s="44">
        <v>1129.6130000000001</v>
      </c>
      <c r="I34" s="44">
        <v>1107.51</v>
      </c>
      <c r="J34" s="44">
        <v>1104.4749999999999</v>
      </c>
      <c r="K34" s="44">
        <v>1093.8699999999999</v>
      </c>
      <c r="L34" s="44">
        <v>1071.7139999999999</v>
      </c>
      <c r="M34" s="44">
        <v>1043.1420000000001</v>
      </c>
      <c r="N34" s="44">
        <v>1025.066</v>
      </c>
      <c r="O34" s="44">
        <v>1012.288</v>
      </c>
      <c r="P34" s="44">
        <v>1009.71</v>
      </c>
      <c r="Q34" s="44">
        <v>995.697</v>
      </c>
      <c r="R34" s="44">
        <v>1006.039</v>
      </c>
      <c r="S34" s="44">
        <v>1020.3390000000001</v>
      </c>
      <c r="T34" s="44">
        <v>1027.519</v>
      </c>
      <c r="U34" s="44">
        <v>1023.812</v>
      </c>
      <c r="V34" s="44">
        <v>1025.173</v>
      </c>
      <c r="W34" s="44">
        <v>1020.204</v>
      </c>
      <c r="X34" s="44">
        <v>1015.175</v>
      </c>
      <c r="Y34" s="44">
        <v>1009.822</v>
      </c>
      <c r="Z34" s="44">
        <v>1004.306</v>
      </c>
      <c r="AA34" s="44">
        <v>1000.818</v>
      </c>
      <c r="AB34" s="44">
        <v>1002.768</v>
      </c>
      <c r="AC34" s="44">
        <v>1006.298</v>
      </c>
      <c r="AD34" s="44">
        <v>1007.32</v>
      </c>
      <c r="AE34" s="44">
        <v>1007.032</v>
      </c>
      <c r="AF34" s="44">
        <v>996.35500000000002</v>
      </c>
      <c r="AG34" s="44">
        <v>994.20500000000004</v>
      </c>
      <c r="AH34" s="44">
        <v>994.9</v>
      </c>
      <c r="AI34" s="44">
        <v>991.72799999999995</v>
      </c>
      <c r="AJ34" s="44">
        <v>989.10199999999998</v>
      </c>
      <c r="AK34" s="44">
        <v>983.83</v>
      </c>
      <c r="AL34" s="162" t="s">
        <v>8</v>
      </c>
      <c r="AM34" s="36"/>
      <c r="AS34" s="36"/>
      <c r="AT34" s="36"/>
      <c r="AU34" s="36"/>
      <c r="AV34" s="36"/>
      <c r="AW34" s="36"/>
      <c r="AX34" s="36"/>
    </row>
    <row r="35" spans="1:50" ht="16.899999999999999" customHeight="1">
      <c r="A35" s="31"/>
      <c r="B35" s="45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97"/>
    </row>
    <row r="36" spans="1:50" ht="15" customHeight="1">
      <c r="A36" s="156" t="s">
        <v>230</v>
      </c>
      <c r="B36" s="157"/>
      <c r="G36" s="158"/>
      <c r="H36" s="158"/>
      <c r="I36" s="158"/>
      <c r="J36" s="23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50" ht="15" customHeight="1">
      <c r="A37" s="131" t="s">
        <v>231</v>
      </c>
      <c r="B37" s="159"/>
      <c r="G37" s="158"/>
      <c r="H37" s="158"/>
      <c r="I37" s="158"/>
      <c r="J37" s="8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50" ht="12" customHeight="1">
      <c r="A38" s="154" t="s">
        <v>232</v>
      </c>
      <c r="B38" s="8"/>
      <c r="C38" s="8"/>
      <c r="D38" s="8"/>
      <c r="E38" s="8"/>
      <c r="F38" s="8"/>
      <c r="G38" s="8"/>
      <c r="H38" s="8"/>
      <c r="I38" s="8"/>
      <c r="J38" s="8"/>
    </row>
    <row r="39" spans="1:50" ht="12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50" ht="12" customHeight="1">
      <c r="A40" s="160" t="s">
        <v>233</v>
      </c>
      <c r="B40"/>
      <c r="C40"/>
      <c r="D40"/>
      <c r="E40"/>
      <c r="F40"/>
      <c r="G40" s="8"/>
      <c r="H40" s="8"/>
      <c r="I40" s="8"/>
      <c r="J40" s="8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50" ht="12" customHeight="1">
      <c r="A41" s="160" t="s">
        <v>234</v>
      </c>
      <c r="B41" s="161" t="s">
        <v>235</v>
      </c>
      <c r="G41" s="8"/>
      <c r="H41" s="8"/>
      <c r="I41" s="8"/>
      <c r="J41" s="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50" ht="12" customHeight="1">
      <c r="A42" s="160" t="s">
        <v>236</v>
      </c>
      <c r="B42" s="161" t="s">
        <v>237</v>
      </c>
      <c r="G42" s="8"/>
      <c r="H42" s="8"/>
      <c r="I42" s="8"/>
      <c r="J42" s="8"/>
    </row>
    <row r="43" spans="1:50" ht="12" customHeight="1">
      <c r="A43" s="160" t="s">
        <v>238</v>
      </c>
      <c r="B43" s="161" t="s">
        <v>239</v>
      </c>
      <c r="G43" s="8"/>
      <c r="H43" s="8"/>
      <c r="I43" s="8"/>
      <c r="J43" s="8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50" ht="12" customHeight="1">
      <c r="A44" s="160" t="s">
        <v>22</v>
      </c>
      <c r="B44" s="161" t="s">
        <v>240</v>
      </c>
      <c r="G44" s="8"/>
      <c r="H44" s="8"/>
      <c r="I44" s="8"/>
      <c r="J44" s="8"/>
    </row>
    <row r="45" spans="1:50" ht="12" customHeight="1">
      <c r="A45" s="160" t="s">
        <v>241</v>
      </c>
      <c r="B45" s="161" t="s">
        <v>242</v>
      </c>
      <c r="G45" s="8"/>
      <c r="H45" s="8"/>
      <c r="I45" s="8"/>
      <c r="J45" s="8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50" ht="12" customHeight="1">
      <c r="A46" s="160" t="s">
        <v>243</v>
      </c>
      <c r="B46" s="161" t="s">
        <v>244</v>
      </c>
      <c r="G46" s="8"/>
      <c r="H46" s="8"/>
      <c r="I46" s="8"/>
      <c r="J46" s="8"/>
    </row>
    <row r="47" spans="1:50" ht="12" customHeight="1">
      <c r="A47" s="160" t="s">
        <v>23</v>
      </c>
      <c r="B47" s="161" t="s">
        <v>245</v>
      </c>
      <c r="G47" s="8"/>
      <c r="H47" s="8"/>
      <c r="I47" s="8"/>
      <c r="J47" s="8"/>
    </row>
  </sheetData>
  <phoneticPr fontId="0" type="noConversion"/>
  <hyperlinks>
    <hyperlink ref="A38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/>
  </sheetViews>
  <sheetFormatPr baseColWidth="10" defaultColWidth="15.7109375" defaultRowHeight="12" customHeight="1" outlineLevelCol="1"/>
  <cols>
    <col min="1" max="1" width="5.28515625" style="24" customWidth="1"/>
    <col min="2" max="2" width="46.710937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7.140625" style="24" customWidth="1" outlineLevel="1"/>
    <col min="27" max="37" width="7" style="24" customWidth="1"/>
    <col min="38" max="38" width="8.28515625" style="24" customWidth="1"/>
    <col min="39" max="39" width="10" style="24" customWidth="1"/>
    <col min="40" max="16384" width="15.7109375" style="24"/>
  </cols>
  <sheetData>
    <row r="1" spans="1:42" ht="19.5" customHeight="1">
      <c r="A1" s="180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42" ht="19.899999999999999" customHeight="1">
      <c r="A2" s="135" t="s">
        <v>52</v>
      </c>
      <c r="B2" s="136" t="s">
        <v>24</v>
      </c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1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94" t="s">
        <v>101</v>
      </c>
      <c r="D3" s="91">
        <f>Tab.2.1!D4/Tab.2.1!C4*100-100</f>
        <v>-39.374166278266173</v>
      </c>
      <c r="E3" s="91">
        <f>Tab.2.1!E4/Tab.2.1!D4*100-100</f>
        <v>-15.805100471873175</v>
      </c>
      <c r="F3" s="91">
        <f>Tab.2.1!F4/Tab.2.1!E4*100-100</f>
        <v>-3.2021410579345115</v>
      </c>
      <c r="G3" s="91">
        <f>Tab.2.1!G4/Tab.2.1!F4*100-100</f>
        <v>-7.4033113229027663</v>
      </c>
      <c r="H3" s="91">
        <f>Tab.2.1!H4/Tab.2.1!G4*100-100</f>
        <v>-6.6884462711209522</v>
      </c>
      <c r="I3" s="91">
        <f>Tab.2.1!I4/Tab.2.1!H4*100-100</f>
        <v>7.412566351692206</v>
      </c>
      <c r="J3" s="91">
        <f>Tab.2.1!J4/Tab.2.1!I4*100-100</f>
        <v>4.8717229777092399</v>
      </c>
      <c r="K3" s="91">
        <f>Tab.2.1!K4/Tab.2.1!J4*100-100</f>
        <v>-2.8206670677093797</v>
      </c>
      <c r="L3" s="91">
        <f>Tab.2.1!L4/Tab.2.1!K4*100-100</f>
        <v>-3.3358552857830688</v>
      </c>
      <c r="M3" s="91">
        <f>Tab.2.1!M4/Tab.2.1!L4*100-100</f>
        <v>-6.2295431905507286</v>
      </c>
      <c r="N3" s="91">
        <f>Tab.2.1!N4/Tab.2.1!M4*100-100</f>
        <v>-2.8758963463216674</v>
      </c>
      <c r="O3" s="91">
        <f>Tab.2.1!O4/Tab.2.1!N4*100-100</f>
        <v>-0.61330520723466009</v>
      </c>
      <c r="P3" s="91">
        <f>Tab.2.1!P4/Tab.2.1!O4*100-100</f>
        <v>0.69570002358305771</v>
      </c>
      <c r="Q3" s="91">
        <f>Tab.2.1!Q4/Tab.2.1!P4*100-100</f>
        <v>-7.5295678988250785</v>
      </c>
      <c r="R3" s="91">
        <f>Tab.2.1!R4/Tab.2.1!Q4*100-100</f>
        <v>-4.1072182355424331</v>
      </c>
      <c r="S3" s="91">
        <f>Tab.2.1!S4/Tab.2.1!R4*100-100</f>
        <v>0.67790641369897742</v>
      </c>
      <c r="T3" s="91">
        <f>Tab.2.1!T4/Tab.2.1!S4*100-100</f>
        <v>0.36290498885051647</v>
      </c>
      <c r="U3" s="91">
        <f>Tab.2.1!U4/Tab.2.1!T4*100-100</f>
        <v>-1.777467979437148</v>
      </c>
      <c r="V3" s="91">
        <f>Tab.2.1!V4/Tab.2.1!U4*100-100</f>
        <v>-1.1665040361926629</v>
      </c>
      <c r="W3" s="91">
        <f>Tab.2.1!W4/Tab.2.1!V4*100-100</f>
        <v>0.38594444195125277</v>
      </c>
      <c r="X3" s="91">
        <f>Tab.2.1!X4/Tab.2.1!W4*100-100</f>
        <v>-0.91644686843397949</v>
      </c>
      <c r="Y3" s="91">
        <f>Tab.2.1!Y4/Tab.2.1!X4*100-100</f>
        <v>-2.6484389099440477</v>
      </c>
      <c r="Z3" s="91">
        <f>Tab.2.1!Z4/Tab.2.1!Y4*100-100</f>
        <v>-0.94081661027948371</v>
      </c>
      <c r="AA3" s="91">
        <f>Tab.2.1!AA4/Tab.2.1!Z4*100-100</f>
        <v>0.40703658650696184</v>
      </c>
      <c r="AB3" s="91">
        <f>Tab.2.1!AB4/Tab.2.1!AA4*100-100</f>
        <v>2.6839383066958646</v>
      </c>
      <c r="AC3" s="91">
        <f>Tab.2.1!AC4/Tab.2.1!AB4*100-100</f>
        <v>-0.96655624631300441</v>
      </c>
      <c r="AD3" s="91">
        <f>Tab.2.1!AD4/Tab.2.1!AC4*100-100</f>
        <v>-4.8341275659824134</v>
      </c>
      <c r="AE3" s="91">
        <f>Tab.2.1!AE4/Tab.2.1!AD4*100-100</f>
        <v>-4.0589339881554167</v>
      </c>
      <c r="AF3" s="91">
        <f>Tab.2.1!AF4/Tab.2.1!AE4*100-100</f>
        <v>-1.2546421760513908</v>
      </c>
      <c r="AG3" s="91">
        <f>Tab.2.1!AG4/Tab.2.1!AF4*100-100</f>
        <v>-0.97072575726772925</v>
      </c>
      <c r="AH3" s="91">
        <f>Tab.2.1!AH4/Tab.2.1!AG4*100-100</f>
        <v>0.26687195278418585</v>
      </c>
      <c r="AI3" s="91">
        <f>Tab.2.1!AI4/Tab.2.1!AH4*100-100</f>
        <v>-0.86502533654092417</v>
      </c>
      <c r="AJ3" s="91">
        <f>Tab.2.1!AJ4/Tab.2.1!AI4*100-100</f>
        <v>-0.96034696406444198</v>
      </c>
      <c r="AK3" s="91">
        <f>Tab.2.1!AK4/Tab.2.1!AJ4*100-100</f>
        <v>-1.5222604525075525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94" t="s">
        <v>101</v>
      </c>
      <c r="D4" s="91">
        <f>Tab.2.1!D5/Tab.2.1!C5*100-100</f>
        <v>-18.828872253808228</v>
      </c>
      <c r="E4" s="91">
        <f>Tab.2.1!E5/Tab.2.1!D5*100-100</f>
        <v>-4.002260840946974</v>
      </c>
      <c r="F4" s="91">
        <f>Tab.2.1!F5/Tab.2.1!E5*100-100</f>
        <v>2.2887678216087863</v>
      </c>
      <c r="G4" s="91">
        <f>Tab.2.1!G5/Tab.2.1!F5*100-100</f>
        <v>2.6004021916530746</v>
      </c>
      <c r="H4" s="91">
        <f>Tab.2.1!H5/Tab.2.1!G5*100-100</f>
        <v>-5.5310556727289111</v>
      </c>
      <c r="I4" s="91">
        <f>Tab.2.1!I5/Tab.2.1!H5*100-100</f>
        <v>-7.6918450956563191</v>
      </c>
      <c r="J4" s="91">
        <f>Tab.2.1!J5/Tab.2.1!I5*100-100</f>
        <v>-5.0188931235545056</v>
      </c>
      <c r="K4" s="91">
        <f>Tab.2.1!K5/Tab.2.1!J5*100-100</f>
        <v>-5.2277943063569694</v>
      </c>
      <c r="L4" s="91">
        <f>Tab.2.1!L5/Tab.2.1!K5*100-100</f>
        <v>-7.2356735533327168</v>
      </c>
      <c r="M4" s="91">
        <f>Tab.2.1!M5/Tab.2.1!L5*100-100</f>
        <v>-7.5926570073436324</v>
      </c>
      <c r="N4" s="91">
        <f>Tab.2.1!N5/Tab.2.1!M5*100-100</f>
        <v>-5.4295936423729358</v>
      </c>
      <c r="O4" s="91">
        <f>Tab.2.1!O5/Tab.2.1!N5*100-100</f>
        <v>-3.5982784211172429</v>
      </c>
      <c r="P4" s="91">
        <f>Tab.2.1!P5/Tab.2.1!O5*100-100</f>
        <v>-1.6870538298282725</v>
      </c>
      <c r="Q4" s="91">
        <f>Tab.2.1!Q5/Tab.2.1!P5*100-100</f>
        <v>-4.0129053528954586</v>
      </c>
      <c r="R4" s="91">
        <f>Tab.2.1!R5/Tab.2.1!Q5*100-100</f>
        <v>-0.4322153798343038</v>
      </c>
      <c r="S4" s="91">
        <f>Tab.2.1!S5/Tab.2.1!R5*100-100</f>
        <v>2.6710801365109234</v>
      </c>
      <c r="T4" s="91">
        <f>Tab.2.1!T5/Tab.2.1!S5*100-100</f>
        <v>2.0119919520321901</v>
      </c>
      <c r="U4" s="91">
        <f>Tab.2.1!U5/Tab.2.1!T5*100-100</f>
        <v>0.75598652712807279</v>
      </c>
      <c r="V4" s="91">
        <f>Tab.2.1!V5/Tab.2.1!U5*100-100</f>
        <v>0.22921944746047984</v>
      </c>
      <c r="W4" s="91">
        <f>Tab.2.1!W5/Tab.2.1!V5*100-100</f>
        <v>1.7841334430863185</v>
      </c>
      <c r="X4" s="91">
        <f>Tab.2.1!X5/Tab.2.1!W5*100-100</f>
        <v>0.64888248017305727</v>
      </c>
      <c r="Y4" s="91">
        <f>Tab.2.1!Y5/Tab.2.1!X5*100-100</f>
        <v>-3.1078970907046255E-2</v>
      </c>
      <c r="Z4" s="91">
        <f>Tab.2.1!Z5/Tab.2.1!Y5*100-100</f>
        <v>0.17364138882783209</v>
      </c>
      <c r="AA4" s="91">
        <f>Tab.2.1!AA5/Tab.2.1!Z5*100-100</f>
        <v>-1.1161153584134524</v>
      </c>
      <c r="AB4" s="91">
        <f>Tab.2.1!AB5/Tab.2.1!AA5*100-100</f>
        <v>-0.65832028812995702</v>
      </c>
      <c r="AC4" s="91">
        <f>Tab.2.1!AC5/Tab.2.1!AB5*100-100</f>
        <v>0.13099544983452915</v>
      </c>
      <c r="AD4" s="91">
        <f>Tab.2.1!AD5/Tab.2.1!AC5*100-100</f>
        <v>0.67951564309652213</v>
      </c>
      <c r="AE4" s="91">
        <f>Tab.2.1!AE5/Tab.2.1!AD5*100-100</f>
        <v>-0.2564425946945903</v>
      </c>
      <c r="AF4" s="91">
        <f>Tab.2.1!AF5/Tab.2.1!AE5*100-100</f>
        <v>-1.6395515468262687</v>
      </c>
      <c r="AG4" s="91">
        <f>Tab.2.1!AG5/Tab.2.1!AF5*100-100</f>
        <v>-0.94738359296785291</v>
      </c>
      <c r="AH4" s="91">
        <f>Tab.2.1!AH5/Tab.2.1!AG5*100-100</f>
        <v>-0.79284239504474385</v>
      </c>
      <c r="AI4" s="91">
        <f>Tab.2.1!AI5/Tab.2.1!AH5*100-100</f>
        <v>-1.7696098057948291</v>
      </c>
      <c r="AJ4" s="91">
        <f>Tab.2.1!AJ5/Tab.2.1!AI5*100-100</f>
        <v>-2.2635646401259066</v>
      </c>
      <c r="AK4" s="91">
        <f>Tab.2.1!AK5/Tab.2.1!AJ5*100-100</f>
        <v>-2.0215867143435275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94" t="s">
        <v>101</v>
      </c>
      <c r="D5" s="91">
        <f>Tab.2.1!D6/Tab.2.1!C6*100-100</f>
        <v>-29.449348353135008</v>
      </c>
      <c r="E5" s="91">
        <f>Tab.2.1!E6/Tab.2.1!D6*100-100</f>
        <v>-14.799035522393737</v>
      </c>
      <c r="F5" s="91">
        <f>Tab.2.1!F6/Tab.2.1!E6*100-100</f>
        <v>-8.1192257811490265</v>
      </c>
      <c r="G5" s="91">
        <f>Tab.2.1!G6/Tab.2.1!F6*100-100</f>
        <v>-1.9984187269296569</v>
      </c>
      <c r="H5" s="91">
        <f>Tab.2.1!H6/Tab.2.1!G6*100-100</f>
        <v>-4.794523937973608</v>
      </c>
      <c r="I5" s="91">
        <f>Tab.2.1!I6/Tab.2.1!H6*100-100</f>
        <v>-5.7164840192143629</v>
      </c>
      <c r="J5" s="91">
        <f>Tab.2.1!J6/Tab.2.1!I6*100-100</f>
        <v>-1.0217247463608317</v>
      </c>
      <c r="K5" s="91">
        <f>Tab.2.1!K6/Tab.2.1!J6*100-100</f>
        <v>-3.4756304768059181</v>
      </c>
      <c r="L5" s="91">
        <f>Tab.2.1!L6/Tab.2.1!K6*100-100</f>
        <v>-3.0934736939307896</v>
      </c>
      <c r="M5" s="91">
        <f>Tab.2.1!M6/Tab.2.1!L6*100-100</f>
        <v>-1.1905329108797673</v>
      </c>
      <c r="N5" s="91">
        <f>Tab.2.1!N6/Tab.2.1!M6*100-100</f>
        <v>-0.34958923265162412</v>
      </c>
      <c r="O5" s="91">
        <f>Tab.2.1!O6/Tab.2.1!N6*100-100</f>
        <v>-1.8556937984261737</v>
      </c>
      <c r="P5" s="91">
        <f>Tab.2.1!P6/Tab.2.1!O6*100-100</f>
        <v>0.17317778147551621</v>
      </c>
      <c r="Q5" s="91">
        <f>Tab.2.1!Q6/Tab.2.1!P6*100-100</f>
        <v>-1.0526510071243109</v>
      </c>
      <c r="R5" s="91">
        <f>Tab.2.1!R6/Tab.2.1!Q6*100-100</f>
        <v>0.6702687914643235</v>
      </c>
      <c r="S5" s="91">
        <f>Tab.2.1!S6/Tab.2.1!R6*100-100</f>
        <v>3.6427869976344738</v>
      </c>
      <c r="T5" s="91">
        <f>Tab.2.1!T6/Tab.2.1!S6*100-100</f>
        <v>4.1637118832945248</v>
      </c>
      <c r="U5" s="91">
        <f>Tab.2.1!U6/Tab.2.1!T6*100-100</f>
        <v>1.0898543428264276</v>
      </c>
      <c r="V5" s="91">
        <f>Tab.2.1!V6/Tab.2.1!U6*100-100</f>
        <v>-0.41256600207132976</v>
      </c>
      <c r="W5" s="91">
        <f>Tab.2.1!W6/Tab.2.1!V6*100-100</f>
        <v>1.5184406432914699</v>
      </c>
      <c r="X5" s="91">
        <f>Tab.2.1!X6/Tab.2.1!W6*100-100</f>
        <v>0.85646152640477169</v>
      </c>
      <c r="Y5" s="91">
        <f>Tab.2.1!Y6/Tab.2.1!X6*100-100</f>
        <v>0.68545611970785103</v>
      </c>
      <c r="Z5" s="91">
        <f>Tab.2.1!Z6/Tab.2.1!Y6*100-100</f>
        <v>0.59093640267464309</v>
      </c>
      <c r="AA5" s="91">
        <f>Tab.2.1!AA6/Tab.2.1!Z6*100-100</f>
        <v>-0.36661752859234298</v>
      </c>
      <c r="AB5" s="91">
        <f>Tab.2.1!AB6/Tab.2.1!AA6*100-100</f>
        <v>-0.38996754853968696</v>
      </c>
      <c r="AC5" s="91">
        <f>Tab.2.1!AC6/Tab.2.1!AB6*100-100</f>
        <v>0.19712756969867939</v>
      </c>
      <c r="AD5" s="91">
        <f>Tab.2.1!AD6/Tab.2.1!AC6*100-100</f>
        <v>1.1413109369661214</v>
      </c>
      <c r="AE5" s="91">
        <f>Tab.2.1!AE6/Tab.2.1!AD6*100-100</f>
        <v>-0.11660282571146752</v>
      </c>
      <c r="AF5" s="91">
        <f>Tab.2.1!AF6/Tab.2.1!AE6*100-100</f>
        <v>-2.2022202220222056</v>
      </c>
      <c r="AG5" s="91">
        <f>Tab.2.1!AG6/Tab.2.1!AF6*100-100</f>
        <v>-0.75469382746348401</v>
      </c>
      <c r="AH5" s="91">
        <f>Tab.2.1!AH6/Tab.2.1!AG6*100-100</f>
        <v>-0.42208795840944902</v>
      </c>
      <c r="AI5" s="91">
        <f>Tab.2.1!AI6/Tab.2.1!AH6*100-100</f>
        <v>-1.3839502410060192</v>
      </c>
      <c r="AJ5" s="91">
        <f>Tab.2.1!AJ6/Tab.2.1!AI6*100-100</f>
        <v>-2.2258215908700691</v>
      </c>
      <c r="AK5" s="91">
        <f>Tab.2.1!AK6/Tab.2.1!AJ6*100-100</f>
        <v>-2.0160039336662123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94" t="s">
        <v>101</v>
      </c>
      <c r="D6" s="91" t="s">
        <v>22</v>
      </c>
      <c r="E6" s="91" t="s">
        <v>22</v>
      </c>
      <c r="F6" s="91" t="s">
        <v>22</v>
      </c>
      <c r="G6" s="91" t="s">
        <v>22</v>
      </c>
      <c r="H6" s="91" t="s">
        <v>22</v>
      </c>
      <c r="I6" s="91" t="s">
        <v>22</v>
      </c>
      <c r="J6" s="91" t="s">
        <v>22</v>
      </c>
      <c r="K6" s="91" t="s">
        <v>22</v>
      </c>
      <c r="L6" s="91" t="s">
        <v>22</v>
      </c>
      <c r="M6" s="91" t="s">
        <v>22</v>
      </c>
      <c r="N6" s="91" t="s">
        <v>22</v>
      </c>
      <c r="O6" s="91" t="s">
        <v>22</v>
      </c>
      <c r="P6" s="91" t="s">
        <v>22</v>
      </c>
      <c r="Q6" s="91" t="s">
        <v>22</v>
      </c>
      <c r="R6" s="91" t="s">
        <v>22</v>
      </c>
      <c r="S6" s="91" t="s">
        <v>22</v>
      </c>
      <c r="T6" s="91" t="s">
        <v>22</v>
      </c>
      <c r="U6" s="91">
        <f>Tab.2.1!U7/Tab.2.1!T7*100-100</f>
        <v>5.0126903553299371</v>
      </c>
      <c r="V6" s="91">
        <f>Tab.2.1!V7/Tab.2.1!U7*100-100</f>
        <v>0.78549848942597578</v>
      </c>
      <c r="W6" s="91">
        <f>Tab.2.1!W7/Tab.2.1!V7*100-100</f>
        <v>4.1966426858513159</v>
      </c>
      <c r="X6" s="91">
        <f>Tab.2.1!X7/Tab.2.1!W7*100-100</f>
        <v>6.1852704257767499</v>
      </c>
      <c r="Y6" s="91">
        <f>Tab.2.1!Y7/Tab.2.1!X7*100-100</f>
        <v>0.1896505012191767</v>
      </c>
      <c r="Z6" s="91">
        <f>Tab.2.1!Z7/Tab.2.1!Y7*100-100</f>
        <v>0.48674959437533971</v>
      </c>
      <c r="AA6" s="91">
        <f>Tab.2.1!AA7/Tab.2.1!Z7*100-100</f>
        <v>4.0365984930032255</v>
      </c>
      <c r="AB6" s="91">
        <f>Tab.2.1!AB7/Tab.2.1!AA7*100-100</f>
        <v>-6.4148991205380241</v>
      </c>
      <c r="AC6" s="91">
        <f>Tab.2.1!AC7/Tab.2.1!AB7*100-100</f>
        <v>1.4096185737976867</v>
      </c>
      <c r="AD6" s="91">
        <f>Tab.2.1!AD7/Tab.2.1!AC7*100-100</f>
        <v>-14.227309893704003</v>
      </c>
      <c r="AE6" s="91">
        <f>Tab.2.1!AE7/Tab.2.1!AD7*100-100</f>
        <v>4.8299968223705037</v>
      </c>
      <c r="AF6" s="91">
        <f>Tab.2.1!AF7/Tab.2.1!AE7*100-100</f>
        <v>-8.7905425886632287</v>
      </c>
      <c r="AG6" s="91">
        <f>Tab.2.1!AG7/Tab.2.1!AF7*100-100</f>
        <v>1.9607843137255117</v>
      </c>
      <c r="AH6" s="91">
        <f>Tab.2.1!AH7/Tab.2.1!AG7*100-100</f>
        <v>0.74967405475881321</v>
      </c>
      <c r="AI6" s="91">
        <f>Tab.2.1!AI7/Tab.2.1!AH7*100-100</f>
        <v>-10.740860562924624</v>
      </c>
      <c r="AJ6" s="91">
        <f>Tab.2.1!AJ7/Tab.2.1!AI7*100-100</f>
        <v>0.54367524465386907</v>
      </c>
      <c r="AK6" s="9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94" t="s">
        <v>101</v>
      </c>
      <c r="D7" s="91">
        <f>Tab.2.1!D8/Tab.2.1!C8*100-100</f>
        <v>-30.590330205207593</v>
      </c>
      <c r="E7" s="91">
        <f>Tab.2.1!E8/Tab.2.1!D8*100-100</f>
        <v>-14.961793524403959</v>
      </c>
      <c r="F7" s="91">
        <f>Tab.2.1!F8/Tab.2.1!E8*100-100</f>
        <v>-9.1093073709888159</v>
      </c>
      <c r="G7" s="91">
        <f>Tab.2.1!G8/Tab.2.1!F8*100-100</f>
        <v>-3.1677700917376654</v>
      </c>
      <c r="H7" s="91">
        <f>Tab.2.1!H8/Tab.2.1!G8*100-100</f>
        <v>-5.6450821682609842</v>
      </c>
      <c r="I7" s="91">
        <f>Tab.2.1!I8/Tab.2.1!H8*100-100</f>
        <v>-3.8966946982596227</v>
      </c>
      <c r="J7" s="91">
        <f>Tab.2.1!J8/Tab.2.1!I8*100-100</f>
        <v>0.29551386954112502</v>
      </c>
      <c r="K7" s="91">
        <f>Tab.2.1!K8/Tab.2.1!J8*100-100</f>
        <v>-2.5337963119037283</v>
      </c>
      <c r="L7" s="91">
        <f>Tab.2.1!L8/Tab.2.1!K8*100-100</f>
        <v>-1.9224250641615299</v>
      </c>
      <c r="M7" s="91">
        <f>Tab.2.1!M8/Tab.2.1!L8*100-100</f>
        <v>-1.0643400245454018</v>
      </c>
      <c r="N7" s="91">
        <f>Tab.2.1!N8/Tab.2.1!M8*100-100</f>
        <v>-0.27447262046497656</v>
      </c>
      <c r="O7" s="91">
        <f>Tab.2.1!O8/Tab.2.1!N8*100-100</f>
        <v>-0.66340682279603413</v>
      </c>
      <c r="P7" s="91">
        <f>Tab.2.1!P8/Tab.2.1!O8*100-100</f>
        <v>0.42315553124731764</v>
      </c>
      <c r="Q7" s="91">
        <f>Tab.2.1!Q8/Tab.2.1!P8*100-100</f>
        <v>-0.50808347187984282</v>
      </c>
      <c r="R7" s="91">
        <f>Tab.2.1!R8/Tab.2.1!Q8*100-100</f>
        <v>1.1106709403248374</v>
      </c>
      <c r="S7" s="91">
        <f>Tab.2.1!S8/Tab.2.1!R8*100-100</f>
        <v>4.2378737257527774</v>
      </c>
      <c r="T7" s="91">
        <f>Tab.2.1!T8/Tab.2.1!S8*100-100</f>
        <v>4.9130024739280742</v>
      </c>
      <c r="U7" s="91">
        <f>Tab.2.1!U8/Tab.2.1!T8*100-100</f>
        <v>1.1308341204442627</v>
      </c>
      <c r="V7" s="91">
        <f>Tab.2.1!V8/Tab.2.1!U8*100-100</f>
        <v>-7.4717715183808764E-2</v>
      </c>
      <c r="W7" s="91">
        <f>Tab.2.1!W8/Tab.2.1!V8*100-100</f>
        <v>1.8035904212459997</v>
      </c>
      <c r="X7" s="91">
        <f>Tab.2.1!X8/Tab.2.1!W8*100-100</f>
        <v>0.76424813053637308</v>
      </c>
      <c r="Y7" s="91">
        <f>Tab.2.1!Y8/Tab.2.1!X8*100-100</f>
        <v>0.60324242805079109</v>
      </c>
      <c r="Z7" s="91">
        <f>Tab.2.1!Z8/Tab.2.1!Y8*100-100</f>
        <v>0.62336039975016888</v>
      </c>
      <c r="AA7" s="91">
        <f>Tab.2.1!AA8/Tab.2.1!Z8*100-100</f>
        <v>-0.81875628499423669</v>
      </c>
      <c r="AB7" s="91">
        <f>Tab.2.1!AB8/Tab.2.1!AA8*100-100</f>
        <v>-0.42120679188128918</v>
      </c>
      <c r="AC7" s="91">
        <f>Tab.2.1!AC8/Tab.2.1!AB8*100-100</f>
        <v>0.37270750317399859</v>
      </c>
      <c r="AD7" s="91">
        <f>Tab.2.1!AD8/Tab.2.1!AC8*100-100</f>
        <v>1.2949360985353451</v>
      </c>
      <c r="AE7" s="91">
        <f>Tab.2.1!AE8/Tab.2.1!AD8*100-100</f>
        <v>-0.21450604882330992</v>
      </c>
      <c r="AF7" s="91">
        <f>Tab.2.1!AF8/Tab.2.1!AE8*100-100</f>
        <v>-2.1230330814025535</v>
      </c>
      <c r="AG7" s="91">
        <f>Tab.2.1!AG8/Tab.2.1!AF8*100-100</f>
        <v>-0.86839290348305553</v>
      </c>
      <c r="AH7" s="91">
        <f>Tab.2.1!AH8/Tab.2.1!AG8*100-100</f>
        <v>-0.58229739306989359</v>
      </c>
      <c r="AI7" s="91">
        <f>Tab.2.1!AI8/Tab.2.1!AH8*100-100</f>
        <v>-1.3679363427932856</v>
      </c>
      <c r="AJ7" s="91">
        <f>Tab.2.1!AJ8/Tab.2.1!AI8*100-100</f>
        <v>-2.8473945005502088</v>
      </c>
      <c r="AK7" s="91">
        <f>Tab.2.1!AK8/Tab.2.1!AJ8*100-100</f>
        <v>-2.4342184630644681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94" t="s">
        <v>101</v>
      </c>
      <c r="D8" s="91" t="s">
        <v>22</v>
      </c>
      <c r="E8" s="91" t="s">
        <v>22</v>
      </c>
      <c r="F8" s="91" t="s">
        <v>22</v>
      </c>
      <c r="G8" s="91" t="s">
        <v>22</v>
      </c>
      <c r="H8" s="91" t="s">
        <v>22</v>
      </c>
      <c r="I8" s="91" t="s">
        <v>22</v>
      </c>
      <c r="J8" s="91" t="s">
        <v>22</v>
      </c>
      <c r="K8" s="91" t="s">
        <v>22</v>
      </c>
      <c r="L8" s="91" t="s">
        <v>22</v>
      </c>
      <c r="M8" s="91" t="s">
        <v>22</v>
      </c>
      <c r="N8" s="91" t="s">
        <v>22</v>
      </c>
      <c r="O8" s="91" t="s">
        <v>22</v>
      </c>
      <c r="P8" s="91" t="s">
        <v>22</v>
      </c>
      <c r="Q8" s="91" t="s">
        <v>22</v>
      </c>
      <c r="R8" s="91" t="s">
        <v>22</v>
      </c>
      <c r="S8" s="91" t="s">
        <v>22</v>
      </c>
      <c r="T8" s="91" t="s">
        <v>22</v>
      </c>
      <c r="U8" s="91">
        <f>Tab.2.1!U9/Tab.2.1!T9*100-100</f>
        <v>2.9937629937629993</v>
      </c>
      <c r="V8" s="91">
        <f>Tab.2.1!V9/Tab.2.1!U9*100-100</f>
        <v>-1.8839994617144384</v>
      </c>
      <c r="W8" s="91">
        <f>Tab.2.1!W9/Tab.2.1!V9*100-100</f>
        <v>-2.5373748457001852</v>
      </c>
      <c r="X8" s="110">
        <f>Tab.2.1!X9/Tab.2.1!W9*100-100</f>
        <v>0</v>
      </c>
      <c r="Y8" s="91">
        <f>Tab.2.1!Y9/Tab.2.1!X9*100-100</f>
        <v>4.573599774838172</v>
      </c>
      <c r="Z8" s="91">
        <f>Tab.2.1!Z9/Tab.2.1!Y9*100-100</f>
        <v>-1.520656708383811</v>
      </c>
      <c r="AA8" s="91">
        <f>Tab.2.1!AA9/Tab.2.1!Z9*100-100</f>
        <v>-0.51926755944245429</v>
      </c>
      <c r="AB8" s="91">
        <f>Tab.2.1!AB9/Tab.2.1!AA9*100-100</f>
        <v>-0.7692307692307736</v>
      </c>
      <c r="AC8" s="91">
        <f>Tab.2.1!AC9/Tab.2.1!AB9*100-100</f>
        <v>0.98283499446290534</v>
      </c>
      <c r="AD8" s="91">
        <f>Tab.2.1!AD9/Tab.2.1!AC9*100-100</f>
        <v>2.0973269362577298</v>
      </c>
      <c r="AE8" s="91">
        <f>Tab.2.1!AE9/Tab.2.1!AD9*100-100</f>
        <v>-1.7722878625134371</v>
      </c>
      <c r="AF8" s="91">
        <f>Tab.2.1!AF9/Tab.2.1!AE9*100-100</f>
        <v>-8.2012028430838768E-2</v>
      </c>
      <c r="AG8" s="91">
        <f>Tab.2.1!AG9/Tab.2.1!AF9*100-100</f>
        <v>1.0259917920656676</v>
      </c>
      <c r="AH8" s="91">
        <f>Tab.2.1!AH9/Tab.2.1!AG9*100-100</f>
        <v>1.8280297901150959</v>
      </c>
      <c r="AI8" s="91">
        <f>Tab.2.1!AI9/Tab.2.1!AH9*100-100</f>
        <v>2.9388297872340559</v>
      </c>
      <c r="AJ8" s="91">
        <f>Tab.2.1!AJ9/Tab.2.1!AI9*100-100</f>
        <v>6.0328122981526917</v>
      </c>
      <c r="AK8" s="9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94" t="s">
        <v>101</v>
      </c>
      <c r="D9" s="91" t="s">
        <v>22</v>
      </c>
      <c r="E9" s="91" t="s">
        <v>22</v>
      </c>
      <c r="F9" s="91" t="s">
        <v>22</v>
      </c>
      <c r="G9" s="91" t="s">
        <v>22</v>
      </c>
      <c r="H9" s="91" t="s">
        <v>22</v>
      </c>
      <c r="I9" s="91" t="s">
        <v>22</v>
      </c>
      <c r="J9" s="91" t="s">
        <v>22</v>
      </c>
      <c r="K9" s="91" t="s">
        <v>22</v>
      </c>
      <c r="L9" s="91" t="s">
        <v>22</v>
      </c>
      <c r="M9" s="91" t="s">
        <v>22</v>
      </c>
      <c r="N9" s="91" t="s">
        <v>22</v>
      </c>
      <c r="O9" s="91" t="s">
        <v>22</v>
      </c>
      <c r="P9" s="91" t="s">
        <v>22</v>
      </c>
      <c r="Q9" s="91" t="s">
        <v>22</v>
      </c>
      <c r="R9" s="91" t="s">
        <v>22</v>
      </c>
      <c r="S9" s="91" t="s">
        <v>22</v>
      </c>
      <c r="T9" s="91" t="s">
        <v>22</v>
      </c>
      <c r="U9" s="91">
        <f>Tab.2.1!U10/Tab.2.1!T10*100-100</f>
        <v>-1.8786656891495568</v>
      </c>
      <c r="V9" s="91">
        <f>Tab.2.1!V10/Tab.2.1!U10*100-100</f>
        <v>-4.6605024750163437</v>
      </c>
      <c r="W9" s="91">
        <f>Tab.2.1!W10/Tab.2.1!V10*100-100</f>
        <v>-0.79349529780563444</v>
      </c>
      <c r="X9" s="91">
        <f>Tab.2.1!X10/Tab.2.1!W10*100-100</f>
        <v>1.0664560086896131</v>
      </c>
      <c r="Y9" s="91">
        <f>Tab.2.1!Y10/Tab.2.1!X10*100-100</f>
        <v>-0.55691255495847258</v>
      </c>
      <c r="Z9" s="91">
        <f>Tab.2.1!Z10/Tab.2.1!Y10*100-100</f>
        <v>1.6604440951070814</v>
      </c>
      <c r="AA9" s="91">
        <f>Tab.2.1!AA10/Tab.2.1!Z10*100-100</f>
        <v>5.1995747559679018</v>
      </c>
      <c r="AB9" s="91">
        <f>Tab.2.1!AB10/Tab.2.1!AA10*100-100</f>
        <v>2.4621038125861361</v>
      </c>
      <c r="AC9" s="91">
        <f>Tab.2.1!AC10/Tab.2.1!AB10*100-100</f>
        <v>-3.2098986819689799</v>
      </c>
      <c r="AD9" s="91">
        <f>Tab.2.1!AD10/Tab.2.1!AC10*100-100</f>
        <v>3.4460398332561368</v>
      </c>
      <c r="AE9" s="91">
        <f>Tab.2.1!AE10/Tab.2.1!AD10*100-100</f>
        <v>1.0119100922360502</v>
      </c>
      <c r="AF9" s="91">
        <f>Tab.2.1!AF10/Tab.2.1!AE10*100-100</f>
        <v>-2.7836879432624073</v>
      </c>
      <c r="AG9" s="91">
        <f>Tab.2.1!AG10/Tab.2.1!AF10*100-100</f>
        <v>-1.0486959693598266</v>
      </c>
      <c r="AH9" s="91">
        <f>Tab.2.1!AH10/Tab.2.1!AG10*100-100</f>
        <v>2.764722145423093E-2</v>
      </c>
      <c r="AI9" s="91">
        <f>Tab.2.1!AI10/Tab.2.1!AH10*100-100</f>
        <v>-1.9439837847797889</v>
      </c>
      <c r="AJ9" s="91">
        <f>Tab.2.1!AJ10/Tab.2.1!AI10*100-100</f>
        <v>1.8791694071211396E-2</v>
      </c>
      <c r="AK9" s="9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94" t="s">
        <v>101</v>
      </c>
      <c r="D10" s="91">
        <f>Tab.2.1!D11/Tab.2.1!C11*100-100</f>
        <v>8.8377740868424297</v>
      </c>
      <c r="E10" s="91">
        <f>Tab.2.1!E11/Tab.2.1!D11*100-100</f>
        <v>14.229472037343399</v>
      </c>
      <c r="F10" s="91">
        <f>Tab.2.1!F11/Tab.2.1!E11*100-100</f>
        <v>15.397698568621948</v>
      </c>
      <c r="G10" s="91">
        <f>Tab.2.1!G11/Tab.2.1!F11*100-100</f>
        <v>7.2122423764842125</v>
      </c>
      <c r="H10" s="91">
        <f>Tab.2.1!H11/Tab.2.1!G11*100-100</f>
        <v>-6.2062175601611358</v>
      </c>
      <c r="I10" s="91">
        <f>Tab.2.1!I11/Tab.2.1!H11*100-100</f>
        <v>-9.5298676044483557</v>
      </c>
      <c r="J10" s="91">
        <f>Tab.2.1!J11/Tab.2.1!I11*100-100</f>
        <v>-8.8949248240905092</v>
      </c>
      <c r="K10" s="91">
        <f>Tab.2.1!K11/Tab.2.1!J11*100-100</f>
        <v>-7.073688905582415</v>
      </c>
      <c r="L10" s="91">
        <f>Tab.2.1!L11/Tab.2.1!K11*100-100</f>
        <v>-11.768420919672337</v>
      </c>
      <c r="M10" s="91">
        <f>Tab.2.1!M11/Tab.2.1!L11*100-100</f>
        <v>-15.287212340288477</v>
      </c>
      <c r="N10" s="91">
        <f>Tab.2.1!N11/Tab.2.1!M11*100-100</f>
        <v>-12.551120424510771</v>
      </c>
      <c r="O10" s="91">
        <f>Tab.2.1!O11/Tab.2.1!N11*100-100</f>
        <v>-6.3820124838154868</v>
      </c>
      <c r="P10" s="91">
        <f>Tab.2.1!P11/Tab.2.1!O11*100-100</f>
        <v>-4.8024027495381318</v>
      </c>
      <c r="Q10" s="91">
        <f>Tab.2.1!Q11/Tab.2.1!P11*100-100</f>
        <v>-9.2295849776659935</v>
      </c>
      <c r="R10" s="91">
        <f>Tab.2.1!R11/Tab.2.1!Q11*100-100</f>
        <v>-2.5500758453471661</v>
      </c>
      <c r="S10" s="91">
        <f>Tab.2.1!S11/Tab.2.1!R11*100-100</f>
        <v>0.74275628768938873</v>
      </c>
      <c r="T10" s="91">
        <f>Tab.2.1!T11/Tab.2.1!S11*100-100</f>
        <v>-2.3809523809523938</v>
      </c>
      <c r="U10" s="91">
        <f>Tab.2.1!U11/Tab.2.1!T11*100-100</f>
        <v>2.8665079701411855E-2</v>
      </c>
      <c r="V10" s="91">
        <f>Tab.2.1!V11/Tab.2.1!U11*100-100</f>
        <v>1.6421629703463623</v>
      </c>
      <c r="W10" s="91">
        <f>Tab.2.1!W11/Tab.2.1!V11*100-100</f>
        <v>2.3572531810046797</v>
      </c>
      <c r="X10" s="91">
        <f>Tab.2.1!X11/Tab.2.1!W11*100-100</f>
        <v>0.20478796661116405</v>
      </c>
      <c r="Y10" s="91">
        <f>Tab.2.1!Y11/Tab.2.1!X11*100-100</f>
        <v>-1.5740032507887918</v>
      </c>
      <c r="Z10" s="91">
        <f>Tab.2.1!Z11/Tab.2.1!Y11*100-100</f>
        <v>-0.74555278975168449</v>
      </c>
      <c r="AA10" s="91">
        <f>Tab.2.1!AA11/Tab.2.1!Z11*100-100</f>
        <v>-2.7892979043564452</v>
      </c>
      <c r="AB10" s="91">
        <f>Tab.2.1!AB11/Tab.2.1!AA11*100-100</f>
        <v>-1.2723222713028974</v>
      </c>
      <c r="AC10" s="91">
        <f>Tab.2.1!AC11/Tab.2.1!AB11*100-100</f>
        <v>-2.1669853409804318E-2</v>
      </c>
      <c r="AD10" s="91">
        <f>Tab.2.1!AD11/Tab.2.1!AC11*100-100</f>
        <v>-0.38886693101119363</v>
      </c>
      <c r="AE10" s="91">
        <f>Tab.2.1!AE11/Tab.2.1!AD11*100-100</f>
        <v>-0.58493753839852047</v>
      </c>
      <c r="AF10" s="91">
        <f>Tab.2.1!AF11/Tab.2.1!AE11*100-100</f>
        <v>-0.31157059906529128</v>
      </c>
      <c r="AG10" s="91">
        <f>Tab.2.1!AG11/Tab.2.1!AF11*100-100</f>
        <v>-1.3935347221325429</v>
      </c>
      <c r="AH10" s="91">
        <f>Tab.2.1!AH11/Tab.2.1!AG11*100-100</f>
        <v>-1.6568434839554698</v>
      </c>
      <c r="AI10" s="91">
        <f>Tab.2.1!AI11/Tab.2.1!AH11*100-100</f>
        <v>-2.6796297529466671</v>
      </c>
      <c r="AJ10" s="91">
        <f>Tab.2.1!AJ11/Tab.2.1!AI11*100-100</f>
        <v>-2.3538105729886638</v>
      </c>
      <c r="AK10" s="91">
        <f>Tab.2.1!AK11/Tab.2.1!AJ11*100-100</f>
        <v>-2.0349529802530952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94" t="s">
        <v>101</v>
      </c>
      <c r="D11" s="91">
        <f>Tab.2.1!D12/Tab.2.1!C12*100-100</f>
        <v>-3.1810222987703298</v>
      </c>
      <c r="E11" s="91">
        <f>Tab.2.1!E12/Tab.2.1!D12*100-100</f>
        <v>-0.62262213455672111</v>
      </c>
      <c r="F11" s="91">
        <f>Tab.2.1!F12/Tab.2.1!E12*100-100</f>
        <v>2.2528958476124785</v>
      </c>
      <c r="G11" s="91">
        <f>Tab.2.1!G12/Tab.2.1!F12*100-100</f>
        <v>1.5086789753312928</v>
      </c>
      <c r="H11" s="91">
        <f>Tab.2.1!H12/Tab.2.1!G12*100-100</f>
        <v>0.83580421984443376</v>
      </c>
      <c r="I11" s="91">
        <f>Tab.2.1!I12/Tab.2.1!H12*100-100</f>
        <v>0.94109792390246128</v>
      </c>
      <c r="J11" s="91">
        <f>Tab.2.1!J12/Tab.2.1!I12*100-100</f>
        <v>1.9792003827805047</v>
      </c>
      <c r="K11" s="91">
        <f>Tab.2.1!K12/Tab.2.1!J12*100-100</f>
        <v>1.1772514882964771</v>
      </c>
      <c r="L11" s="91">
        <f>Tab.2.1!L12/Tab.2.1!K12*100-100</f>
        <v>0.38298655864483067</v>
      </c>
      <c r="M11" s="91">
        <f>Tab.2.1!M12/Tab.2.1!L12*100-100</f>
        <v>-0.47079252112453673</v>
      </c>
      <c r="N11" s="91">
        <f>Tab.2.1!N12/Tab.2.1!M12*100-100</f>
        <v>-0.25719153397550087</v>
      </c>
      <c r="O11" s="91">
        <f>Tab.2.1!O12/Tab.2.1!N12*100-100</f>
        <v>-0.40347966998976403</v>
      </c>
      <c r="P11" s="91">
        <f>Tab.2.1!P12/Tab.2.1!O12*100-100</f>
        <v>0.22220817484223687</v>
      </c>
      <c r="Q11" s="91">
        <f>Tab.2.1!Q12/Tab.2.1!P12*100-100</f>
        <v>-0.25503453249839936</v>
      </c>
      <c r="R11" s="91">
        <f>Tab.2.1!R12/Tab.2.1!Q12*100-100</f>
        <v>1.7007284319399361</v>
      </c>
      <c r="S11" s="91">
        <f>Tab.2.1!S12/Tab.2.1!R12*100-100</f>
        <v>1.0329469807048781</v>
      </c>
      <c r="T11" s="91">
        <f>Tab.2.1!T12/Tab.2.1!S12*100-100</f>
        <v>0.27653394731808589</v>
      </c>
      <c r="U11" s="91">
        <f>Tab.2.1!U12/Tab.2.1!T12*100-100</f>
        <v>-0.6973666304663908</v>
      </c>
      <c r="V11" s="91">
        <f>Tab.2.1!V12/Tab.2.1!U12*100-100</f>
        <v>0.13905552413184807</v>
      </c>
      <c r="W11" s="91">
        <f>Tab.2.1!W12/Tab.2.1!V12*100-100</f>
        <v>-1.2947076644010451</v>
      </c>
      <c r="X11" s="91">
        <f>Tab.2.1!X12/Tab.2.1!W12*100-100</f>
        <v>-0.88692006981182203</v>
      </c>
      <c r="Y11" s="91">
        <f>Tab.2.1!Y12/Tab.2.1!X12*100-100</f>
        <v>-0.6423768491991666</v>
      </c>
      <c r="Z11" s="91">
        <f>Tab.2.1!Z12/Tab.2.1!Y12*100-100</f>
        <v>-0.79656803541283239</v>
      </c>
      <c r="AA11" s="91">
        <f>Tab.2.1!AA12/Tab.2.1!Z12*100-100</f>
        <v>-8.7100257126635938E-2</v>
      </c>
      <c r="AB11" s="91">
        <f>Tab.2.1!AB12/Tab.2.1!AA12*100-100</f>
        <v>0.43086761195733914</v>
      </c>
      <c r="AC11" s="91">
        <f>Tab.2.1!AC12/Tab.2.1!AB12*100-100</f>
        <v>0.47186555367592575</v>
      </c>
      <c r="AD11" s="91">
        <f>Tab.2.1!AD12/Tab.2.1!AC12*100-100</f>
        <v>4.2921238836697739E-2</v>
      </c>
      <c r="AE11" s="91">
        <f>Tab.2.1!AE12/Tab.2.1!AD12*100-100</f>
        <v>0.16912817598158369</v>
      </c>
      <c r="AF11" s="91">
        <f>Tab.2.1!AF12/Tab.2.1!AE12*100-100</f>
        <v>-0.84669200683083545</v>
      </c>
      <c r="AG11" s="91">
        <f>Tab.2.1!AG12/Tab.2.1!AF12*100-100</f>
        <v>6.5696999327769845E-2</v>
      </c>
      <c r="AH11" s="91">
        <f>Tab.2.1!AH12/Tab.2.1!AG12*100-100</f>
        <v>0.36907744519012908</v>
      </c>
      <c r="AI11" s="91">
        <f>Tab.2.1!AI12/Tab.2.1!AH12*100-100</f>
        <v>0.20204562552549987</v>
      </c>
      <c r="AJ11" s="91">
        <f>Tab.2.1!AJ12/Tab.2.1!AI12*100-100</f>
        <v>0.43736586779654374</v>
      </c>
      <c r="AK11" s="91">
        <f>Tab.2.1!AK12/Tab.2.1!AJ12*100-100</f>
        <v>-1.1542679055821736E-2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94" t="s">
        <v>101</v>
      </c>
      <c r="D12" s="91">
        <f>Tab.2.1!D13/Tab.2.1!C13*100-100</f>
        <v>-4.7833562327785017</v>
      </c>
      <c r="E12" s="91">
        <f>Tab.2.1!E13/Tab.2.1!D13*100-100</f>
        <v>-1.022315092256747</v>
      </c>
      <c r="F12" s="91">
        <f>Tab.2.1!F13/Tab.2.1!E13*100-100</f>
        <v>1.6172270531016153</v>
      </c>
      <c r="G12" s="91">
        <f>Tab.2.1!G13/Tab.2.1!F13*100-100</f>
        <v>-0.65776321308314323</v>
      </c>
      <c r="H12" s="91">
        <f>Tab.2.1!H13/Tab.2.1!G13*100-100</f>
        <v>-1.7148787234294502</v>
      </c>
      <c r="I12" s="91">
        <f>Tab.2.1!I13/Tab.2.1!H13*100-100</f>
        <v>0.89488242874864454</v>
      </c>
      <c r="J12" s="91">
        <f>Tab.2.1!J13/Tab.2.1!I13*100-100</f>
        <v>0.77672375374035596</v>
      </c>
      <c r="K12" s="91">
        <f>Tab.2.1!K13/Tab.2.1!J13*100-100</f>
        <v>-0.33048518541917815</v>
      </c>
      <c r="L12" s="91">
        <f>Tab.2.1!L13/Tab.2.1!K13*100-100</f>
        <v>1.9811668323911533</v>
      </c>
      <c r="M12" s="91">
        <f>Tab.2.1!M13/Tab.2.1!L13*100-100</f>
        <v>-3.0342464689155833</v>
      </c>
      <c r="N12" s="91">
        <f>Tab.2.1!N13/Tab.2.1!M13*100-100</f>
        <v>-1.5924396174939943</v>
      </c>
      <c r="O12" s="91">
        <f>Tab.2.1!O13/Tab.2.1!N13*100-100</f>
        <v>-1.0421670561223237</v>
      </c>
      <c r="P12" s="91">
        <f>Tab.2.1!P13/Tab.2.1!O13*100-100</f>
        <v>2.0569190643485058E-2</v>
      </c>
      <c r="Q12" s="91">
        <f>Tab.2.1!Q13/Tab.2.1!P13*100-100</f>
        <v>-3.0769294046032627</v>
      </c>
      <c r="R12" s="91">
        <f>Tab.2.1!R13/Tab.2.1!Q13*100-100</f>
        <v>-0.10566473301621215</v>
      </c>
      <c r="S12" s="91">
        <f>Tab.2.1!S13/Tab.2.1!R13*100-100</f>
        <v>1.2595474974724112</v>
      </c>
      <c r="T12" s="91">
        <f>Tab.2.1!T13/Tab.2.1!S13*100-100</f>
        <v>-1.0907550122283283E-2</v>
      </c>
      <c r="U12" s="91">
        <f>Tab.2.1!U13/Tab.2.1!T13*100-100</f>
        <v>-0.47578889070702246</v>
      </c>
      <c r="V12" s="91">
        <f>Tab.2.1!V13/Tab.2.1!U13*100-100</f>
        <v>-0.26348294949136175</v>
      </c>
      <c r="W12" s="91">
        <f>Tab.2.1!W13/Tab.2.1!V13*100-100</f>
        <v>4.3959388288200785E-2</v>
      </c>
      <c r="X12" s="91">
        <f>Tab.2.1!X13/Tab.2.1!W13*100-100</f>
        <v>6.8867613631567792E-2</v>
      </c>
      <c r="Y12" s="91">
        <f>Tab.2.1!Y13/Tab.2.1!X13*100-100</f>
        <v>0.22799336285987692</v>
      </c>
      <c r="Z12" s="91">
        <f>Tab.2.1!Z13/Tab.2.1!Y13*100-100</f>
        <v>-0.58427307078255808</v>
      </c>
      <c r="AA12" s="91">
        <f>Tab.2.1!AA13/Tab.2.1!Z13*100-100</f>
        <v>-1.4707502478792662</v>
      </c>
      <c r="AB12" s="91">
        <f>Tab.2.1!AB13/Tab.2.1!AA13*100-100</f>
        <v>0.29157402668890597</v>
      </c>
      <c r="AC12" s="91">
        <f>Tab.2.1!AC13/Tab.2.1!AB13*100-100</f>
        <v>0.19939196171674212</v>
      </c>
      <c r="AD12" s="91">
        <f>Tab.2.1!AD13/Tab.2.1!AC13*100-100</f>
        <v>0.86787575853539067</v>
      </c>
      <c r="AE12" s="91">
        <f>Tab.2.1!AE13/Tab.2.1!AD13*100-100</f>
        <v>0.30250061518357541</v>
      </c>
      <c r="AF12" s="91">
        <f>Tab.2.1!AF13/Tab.2.1!AE13*100-100</f>
        <v>-1.6504874902184667</v>
      </c>
      <c r="AG12" s="91">
        <f>Tab.2.1!AG13/Tab.2.1!AF13*100-100</f>
        <v>-1.141441553805592</v>
      </c>
      <c r="AH12" s="91">
        <f>Tab.2.1!AH13/Tab.2.1!AG13*100-100</f>
        <v>0.30932006142896284</v>
      </c>
      <c r="AI12" s="91">
        <f>Tab.2.1!AI13/Tab.2.1!AH13*100-100</f>
        <v>-6.1152795246556479E-2</v>
      </c>
      <c r="AJ12" s="91">
        <f>Tab.2.1!AJ13/Tab.2.1!AI13*100-100</f>
        <v>-0.64748794639562846</v>
      </c>
      <c r="AK12" s="91">
        <f>Tab.2.1!AK13/Tab.2.1!AJ13*100-100</f>
        <v>-0.54818574542342446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94" t="s">
        <v>101</v>
      </c>
      <c r="D13" s="91" t="s">
        <v>22</v>
      </c>
      <c r="E13" s="91" t="s">
        <v>22</v>
      </c>
      <c r="F13" s="91" t="s">
        <v>22</v>
      </c>
      <c r="G13" s="91" t="s">
        <v>22</v>
      </c>
      <c r="H13" s="91" t="s">
        <v>22</v>
      </c>
      <c r="I13" s="91" t="s">
        <v>22</v>
      </c>
      <c r="J13" s="91" t="s">
        <v>22</v>
      </c>
      <c r="K13" s="91" t="s">
        <v>22</v>
      </c>
      <c r="L13" s="91" t="s">
        <v>22</v>
      </c>
      <c r="M13" s="91">
        <f>Tab.2.1!M14/Tab.2.1!L14*100-100</f>
        <v>-3.3587370488502302</v>
      </c>
      <c r="N13" s="91">
        <f>Tab.2.1!N14/Tab.2.1!M14*100-100</f>
        <v>-1.5767698633295311</v>
      </c>
      <c r="O13" s="91">
        <f>Tab.2.1!O14/Tab.2.1!N14*100-100</f>
        <v>-1.1938226618080847</v>
      </c>
      <c r="P13" s="91">
        <f>Tab.2.1!P14/Tab.2.1!O14*100-100</f>
        <v>-6.0148923465987991E-2</v>
      </c>
      <c r="Q13" s="91">
        <f>Tab.2.1!Q14/Tab.2.1!P14*100-100</f>
        <v>-3.1322623017075841</v>
      </c>
      <c r="R13" s="91">
        <f>Tab.2.1!R14/Tab.2.1!Q14*100-100</f>
        <v>-0.22993093001846887</v>
      </c>
      <c r="S13" s="91">
        <f>Tab.2.1!S14/Tab.2.1!R14*100-100</f>
        <v>1.4195841704773642</v>
      </c>
      <c r="T13" s="91">
        <f>Tab.2.1!T14/Tab.2.1!S14*100-100</f>
        <v>-1.7927813658303648E-2</v>
      </c>
      <c r="U13" s="91">
        <f>Tab.2.1!U14/Tab.2.1!T14*100-100</f>
        <v>4.3482743626640286E-2</v>
      </c>
      <c r="V13" s="91">
        <f>Tab.2.1!V14/Tab.2.1!U14*100-100</f>
        <v>3.7190712179736352E-2</v>
      </c>
      <c r="W13" s="91">
        <f>Tab.2.1!W14/Tab.2.1!V14*100-100</f>
        <v>0.10302028603805979</v>
      </c>
      <c r="X13" s="91">
        <f>Tab.2.1!X14/Tab.2.1!W14*100-100</f>
        <v>0.15079176864874455</v>
      </c>
      <c r="Y13" s="91">
        <f>Tab.2.1!Y14/Tab.2.1!X14*100-100</f>
        <v>5.0039316605904105E-2</v>
      </c>
      <c r="Z13" s="91">
        <f>Tab.2.1!Z14/Tab.2.1!Y14*100-100</f>
        <v>-0.91633323806802025</v>
      </c>
      <c r="AA13" s="91">
        <f>Tab.2.1!AA14/Tab.2.1!Z14*100-100</f>
        <v>-1.0703791170161026</v>
      </c>
      <c r="AB13" s="91">
        <f>Tab.2.1!AB14/Tab.2.1!AA14*100-100</f>
        <v>0.35898300297483843</v>
      </c>
      <c r="AC13" s="91">
        <f>Tab.2.1!AC14/Tab.2.1!AB14*100-100</f>
        <v>0.19882249871766078</v>
      </c>
      <c r="AD13" s="91">
        <f>Tab.2.1!AD14/Tab.2.1!AC14*100-100</f>
        <v>1.1615738328765133</v>
      </c>
      <c r="AE13" s="91">
        <f>Tab.2.1!AE14/Tab.2.1!AD14*100-100</f>
        <v>0.1921190869641265</v>
      </c>
      <c r="AF13" s="91">
        <f>Tab.2.1!AF14/Tab.2.1!AE14*100-100</f>
        <v>-1.9094614889508819</v>
      </c>
      <c r="AG13" s="91">
        <f>Tab.2.1!AG14/Tab.2.1!AF14*100-100</f>
        <v>-1.2403397491980002</v>
      </c>
      <c r="AH13" s="91">
        <f>Tab.2.1!AH14/Tab.2.1!AG14*100-100</f>
        <v>0.46001088892373332</v>
      </c>
      <c r="AI13" s="91">
        <f>Tab.2.1!AI14/Tab.2.1!AH14*100-100</f>
        <v>-0.15431886134724948</v>
      </c>
      <c r="AJ13" s="91">
        <f>Tab.2.1!AJ14/Tab.2.1!AI14*100-100</f>
        <v>-0.70700798086433281</v>
      </c>
      <c r="AK13" s="91">
        <f>Tab.2.1!AK14/Tab.2.1!AJ14*100-100</f>
        <v>-0.59205588859342129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94" t="s">
        <v>101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91" t="s">
        <v>22</v>
      </c>
      <c r="L14" s="91" t="s">
        <v>22</v>
      </c>
      <c r="M14" s="91" t="s">
        <v>22</v>
      </c>
      <c r="N14" s="91" t="s">
        <v>22</v>
      </c>
      <c r="O14" s="91" t="s">
        <v>22</v>
      </c>
      <c r="P14" s="91" t="s">
        <v>22</v>
      </c>
      <c r="Q14" s="91" t="s">
        <v>22</v>
      </c>
      <c r="R14" s="91" t="s">
        <v>22</v>
      </c>
      <c r="S14" s="91" t="s">
        <v>22</v>
      </c>
      <c r="T14" s="91" t="s">
        <v>22</v>
      </c>
      <c r="U14" s="91">
        <f>Tab.2.1!U15/Tab.2.1!T15*100-100</f>
        <v>-0.94674281827947482</v>
      </c>
      <c r="V14" s="91">
        <f>Tab.2.1!V15/Tab.2.1!U15*100-100</f>
        <v>-0.53680383252968511</v>
      </c>
      <c r="W14" s="91">
        <f>Tab.2.1!W15/Tab.2.1!V15*100-100</f>
        <v>0.29416840552880785</v>
      </c>
      <c r="X14" s="91">
        <f>Tab.2.1!X15/Tab.2.1!W15*100-100</f>
        <v>-0.72192283325381368</v>
      </c>
      <c r="Y14" s="91">
        <f>Tab.2.1!Y15/Tab.2.1!X15*100-100</f>
        <v>-0.63105648782794788</v>
      </c>
      <c r="Z14" s="91">
        <f>Tab.2.1!Z15/Tab.2.1!Y15*100-100</f>
        <v>-2.5997193349665935</v>
      </c>
      <c r="AA14" s="91">
        <f>Tab.2.1!AA15/Tab.2.1!Z15*100-100</f>
        <v>-1.5311355311355328</v>
      </c>
      <c r="AB14" s="91">
        <f>Tab.2.1!AB15/Tab.2.1!AA15*100-100</f>
        <v>-3.6372955054602585E-2</v>
      </c>
      <c r="AC14" s="91">
        <f>Tab.2.1!AC15/Tab.2.1!AB15*100-100</f>
        <v>-0.81372751705602298</v>
      </c>
      <c r="AD14" s="91">
        <f>Tab.2.1!AD15/Tab.2.1!AC15*100-100</f>
        <v>0.33349730284055568</v>
      </c>
      <c r="AE14" s="91">
        <f>Tab.2.1!AE15/Tab.2.1!AD15*100-100</f>
        <v>-0.11135024638319635</v>
      </c>
      <c r="AF14" s="91">
        <f>Tab.2.1!AF15/Tab.2.1!AE15*100-100</f>
        <v>-0.91009674977330235</v>
      </c>
      <c r="AG14" s="91">
        <f>Tab.2.1!AG15/Tab.2.1!AF15*100-100</f>
        <v>-1.1266612376482783</v>
      </c>
      <c r="AH14" s="91">
        <f>Tab.2.1!AH15/Tab.2.1!AG15*100-100</f>
        <v>-0.35832250723861137</v>
      </c>
      <c r="AI14" s="91">
        <f>Tab.2.1!AI15/Tab.2.1!AH15*100-100</f>
        <v>-1.1205890122625561</v>
      </c>
      <c r="AJ14" s="91">
        <f>Tab.2.1!AJ15/Tab.2.1!AI15*100-100</f>
        <v>-1.0669286588413769</v>
      </c>
      <c r="AK14" s="9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94" t="s">
        <v>101</v>
      </c>
      <c r="D15" s="91" t="s">
        <v>22</v>
      </c>
      <c r="E15" s="91" t="s">
        <v>22</v>
      </c>
      <c r="F15" s="91" t="s">
        <v>22</v>
      </c>
      <c r="G15" s="91" t="s">
        <v>22</v>
      </c>
      <c r="H15" s="91" t="s">
        <v>22</v>
      </c>
      <c r="I15" s="91" t="s">
        <v>22</v>
      </c>
      <c r="J15" s="91" t="s">
        <v>22</v>
      </c>
      <c r="K15" s="91" t="s">
        <v>22</v>
      </c>
      <c r="L15" s="91" t="s">
        <v>22</v>
      </c>
      <c r="M15" s="91" t="s">
        <v>22</v>
      </c>
      <c r="N15" s="91" t="s">
        <v>22</v>
      </c>
      <c r="O15" s="91" t="s">
        <v>22</v>
      </c>
      <c r="P15" s="91" t="s">
        <v>22</v>
      </c>
      <c r="Q15" s="91" t="s">
        <v>22</v>
      </c>
      <c r="R15" s="91" t="s">
        <v>22</v>
      </c>
      <c r="S15" s="91" t="s">
        <v>22</v>
      </c>
      <c r="T15" s="91" t="s">
        <v>22</v>
      </c>
      <c r="U15" s="91">
        <f>Tab.2.1!U16/Tab.2.1!T16*100-100</f>
        <v>0.29602480969832357</v>
      </c>
      <c r="V15" s="91">
        <f>Tab.2.1!V16/Tab.2.1!U16*100-100</f>
        <v>1.1683063949402595</v>
      </c>
      <c r="W15" s="91">
        <f>Tab.2.1!W16/Tab.2.1!V16*100-100</f>
        <v>0.60953373274290357</v>
      </c>
      <c r="X15" s="91">
        <f>Tab.2.1!X16/Tab.2.1!W16*100-100</f>
        <v>1.108119304059656</v>
      </c>
      <c r="Y15" s="91">
        <f>Tab.2.1!Y16/Tab.2.1!X16*100-100</f>
        <v>1.2359588924169458</v>
      </c>
      <c r="Z15" s="91">
        <f>Tab.2.1!Z16/Tab.2.1!Y16*100-100</f>
        <v>2.4215034906073925</v>
      </c>
      <c r="AA15" s="91">
        <f>Tab.2.1!AA16/Tab.2.1!Z16*100-100</f>
        <v>-0.75570483058380944</v>
      </c>
      <c r="AB15" s="91">
        <f>Tab.2.1!AB16/Tab.2.1!AA16*100-100</f>
        <v>0.24718392806781253</v>
      </c>
      <c r="AC15" s="91">
        <f>Tab.2.1!AC16/Tab.2.1!AB16*100-100</f>
        <v>1.7855960812868119</v>
      </c>
      <c r="AD15" s="91">
        <f>Tab.2.1!AD16/Tab.2.1!AC16*100-100</f>
        <v>3.0614401612824622</v>
      </c>
      <c r="AE15" s="91">
        <f>Tab.2.1!AE16/Tab.2.1!AD16*100-100</f>
        <v>0.40227165168008128</v>
      </c>
      <c r="AF15" s="91">
        <f>Tab.2.1!AF16/Tab.2.1!AE16*100-100</f>
        <v>-0.96786864639798864</v>
      </c>
      <c r="AG15" s="91">
        <f>Tab.2.1!AG16/Tab.2.1!AF16*100-100</f>
        <v>0.86309476590140832</v>
      </c>
      <c r="AH15" s="91">
        <f>Tab.2.1!AH16/Tab.2.1!AG16*100-100</f>
        <v>-0.70470168153147483</v>
      </c>
      <c r="AI15" s="91">
        <f>Tab.2.1!AI16/Tab.2.1!AH16*100-100</f>
        <v>-1.584158415840875E-2</v>
      </c>
      <c r="AJ15" s="91">
        <f>Tab.2.1!AJ16/Tab.2.1!AI16*100-100</f>
        <v>-0.59256911986057048</v>
      </c>
      <c r="AK15" s="9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94" t="s">
        <v>101</v>
      </c>
      <c r="D16" s="91" t="s">
        <v>22</v>
      </c>
      <c r="E16" s="91" t="s">
        <v>22</v>
      </c>
      <c r="F16" s="91" t="s">
        <v>22</v>
      </c>
      <c r="G16" s="91" t="s">
        <v>22</v>
      </c>
      <c r="H16" s="91" t="s">
        <v>22</v>
      </c>
      <c r="I16" s="91" t="s">
        <v>22</v>
      </c>
      <c r="J16" s="91" t="s">
        <v>22</v>
      </c>
      <c r="K16" s="91" t="s">
        <v>22</v>
      </c>
      <c r="L16" s="91" t="s">
        <v>22</v>
      </c>
      <c r="M16" s="91" t="s">
        <v>22</v>
      </c>
      <c r="N16" s="91" t="s">
        <v>22</v>
      </c>
      <c r="O16" s="91" t="s">
        <v>22</v>
      </c>
      <c r="P16" s="91" t="s">
        <v>22</v>
      </c>
      <c r="Q16" s="91" t="s">
        <v>22</v>
      </c>
      <c r="R16" s="91" t="s">
        <v>22</v>
      </c>
      <c r="S16" s="91" t="s">
        <v>22</v>
      </c>
      <c r="T16" s="91" t="s">
        <v>22</v>
      </c>
      <c r="U16" s="91">
        <f>Tab.2.1!U17/Tab.2.1!T17*100-100</f>
        <v>3.124492337683435</v>
      </c>
      <c r="V16" s="91">
        <f>Tab.2.1!V17/Tab.2.1!U17*100-100</f>
        <v>0.27830287754673577</v>
      </c>
      <c r="W16" s="91">
        <f>Tab.2.1!W17/Tab.2.1!V17*100-100</f>
        <v>-1.2986332931874074</v>
      </c>
      <c r="X16" s="91">
        <f>Tab.2.1!X17/Tab.2.1!W17*100-100</f>
        <v>1.6393442622950829</v>
      </c>
      <c r="Y16" s="91">
        <f>Tab.2.1!Y17/Tab.2.1!X17*100-100</f>
        <v>0.49326652051362885</v>
      </c>
      <c r="Z16" s="91">
        <f>Tab.2.1!Z17/Tab.2.1!Y17*100-100</f>
        <v>-0.5427866510842847</v>
      </c>
      <c r="AA16" s="91">
        <f>Tab.2.1!AA17/Tab.2.1!Z17*100-100</f>
        <v>-9.1393357008556109E-2</v>
      </c>
      <c r="AB16" s="91">
        <f>Tab.2.1!AB17/Tab.2.1!AA17*100-100</f>
        <v>1.785107550769709</v>
      </c>
      <c r="AC16" s="91">
        <f>Tab.2.1!AC17/Tab.2.1!AB17*100-100</f>
        <v>0.8807518488085293</v>
      </c>
      <c r="AD16" s="91">
        <f>Tab.2.1!AD17/Tab.2.1!AC17*100-100</f>
        <v>0.71524931911319811</v>
      </c>
      <c r="AE16" s="91">
        <f>Tab.2.1!AE17/Tab.2.1!AD17*100-100</f>
        <v>0.77840679336837582</v>
      </c>
      <c r="AF16" s="91">
        <f>Tab.2.1!AF17/Tab.2.1!AE17*100-100</f>
        <v>-6.4249172434547148</v>
      </c>
      <c r="AG16" s="91">
        <f>Tab.2.1!AG17/Tab.2.1!AF17*100-100</f>
        <v>-5.1562416251272936</v>
      </c>
      <c r="AH16" s="91">
        <f>Tab.2.1!AH17/Tab.2.1!AG17*100-100</f>
        <v>5.2755015541113153</v>
      </c>
      <c r="AI16" s="91">
        <f>Tab.2.1!AI17/Tab.2.1!AH17*100-100</f>
        <v>2.6545347183079855</v>
      </c>
      <c r="AJ16" s="91">
        <f>Tab.2.1!AJ17/Tab.2.1!AI17*100-100</f>
        <v>0.19609893845107251</v>
      </c>
      <c r="AK16" s="9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94" t="s">
        <v>101</v>
      </c>
      <c r="D17" s="91" t="s">
        <v>22</v>
      </c>
      <c r="E17" s="91" t="s">
        <v>22</v>
      </c>
      <c r="F17" s="91" t="s">
        <v>22</v>
      </c>
      <c r="G17" s="91" t="s">
        <v>22</v>
      </c>
      <c r="H17" s="91" t="s">
        <v>22</v>
      </c>
      <c r="I17" s="91" t="s">
        <v>22</v>
      </c>
      <c r="J17" s="91" t="s">
        <v>22</v>
      </c>
      <c r="K17" s="91" t="s">
        <v>22</v>
      </c>
      <c r="L17" s="91" t="s">
        <v>22</v>
      </c>
      <c r="M17" s="91">
        <f>Tab.2.1!M18/Tab.2.1!L18*100-100</f>
        <v>2.182421227197338</v>
      </c>
      <c r="N17" s="91">
        <f>Tab.2.1!N18/Tab.2.1!M18*100-100</f>
        <v>-1.8306933264087206</v>
      </c>
      <c r="O17" s="91">
        <f>Tab.2.1!O18/Tab.2.1!N18*100-100</f>
        <v>1.2696733236344357</v>
      </c>
      <c r="P17" s="91">
        <f>Tab.2.1!P18/Tab.2.1!O18*100-100</f>
        <v>1.2211048713595289</v>
      </c>
      <c r="Q17" s="91">
        <f>Tab.2.1!Q18/Tab.2.1!P18*100-100</f>
        <v>-2.2643700406425324</v>
      </c>
      <c r="R17" s="91">
        <f>Tab.2.1!R18/Tab.2.1!Q18*100-100</f>
        <v>1.702970297029708</v>
      </c>
      <c r="S17" s="91">
        <f>Tab.2.1!S18/Tab.2.1!R18*100-100</f>
        <v>-1.0254413291796425</v>
      </c>
      <c r="T17" s="91">
        <f>Tab.2.1!T18/Tab.2.1!S18*100-100</f>
        <v>9.1803278688516343E-2</v>
      </c>
      <c r="U17" s="91">
        <f>Tab.2.1!U18/Tab.2.1!T18*100-100</f>
        <v>-8.0647274633123658</v>
      </c>
      <c r="V17" s="91">
        <f>Tab.2.1!V18/Tab.2.1!U18*100-100</f>
        <v>-5.0452504810090488</v>
      </c>
      <c r="W17" s="91">
        <f>Tab.2.1!W18/Tab.2.1!V18*100-100</f>
        <v>-0.94559099437148575</v>
      </c>
      <c r="X17" s="91">
        <f>Tab.2.1!X18/Tab.2.1!W18*100-100</f>
        <v>-1.3182816880066639</v>
      </c>
      <c r="Y17" s="91">
        <f>Tab.2.1!Y18/Tab.2.1!X18*100-100</f>
        <v>3.285988483685216</v>
      </c>
      <c r="Z17" s="91">
        <f>Tab.2.1!Z18/Tab.2.1!Y18*100-100</f>
        <v>4.943135360142719</v>
      </c>
      <c r="AA17" s="91">
        <f>Tab.2.1!AA18/Tab.2.1!Z18*100-100</f>
        <v>-7.7631392548519642</v>
      </c>
      <c r="AB17" s="91">
        <f>Tab.2.1!AB18/Tab.2.1!AA18*100-100</f>
        <v>-0.84472431270157244</v>
      </c>
      <c r="AC17" s="91">
        <f>Tab.2.1!AC18/Tab.2.1!AB18*100-100</f>
        <v>0.20910780669143492</v>
      </c>
      <c r="AD17" s="91">
        <f>Tab.2.1!AD18/Tab.2.1!AC18*100-100</f>
        <v>-4.1425148775021228</v>
      </c>
      <c r="AE17" s="91">
        <f>Tab.2.1!AE18/Tab.2.1!AD18*100-100</f>
        <v>2.289768604369911</v>
      </c>
      <c r="AF17" s="91">
        <f>Tab.2.1!AF18/Tab.2.1!AE18*100-100</f>
        <v>2.9163710885158167</v>
      </c>
      <c r="AG17" s="91">
        <f>Tab.2.1!AG18/Tab.2.1!AF18*100-100</f>
        <v>0.52079344412958051</v>
      </c>
      <c r="AH17" s="91">
        <f>Tab.2.1!AH18/Tab.2.1!AG18*100-100</f>
        <v>-2.1790476190476085</v>
      </c>
      <c r="AI17" s="91">
        <f>Tab.2.1!AI18/Tab.2.1!AH18*100-100</f>
        <v>1.5188098761585707</v>
      </c>
      <c r="AJ17" s="91">
        <f>Tab.2.1!AJ18/Tab.2.1!AI18*100-100</f>
        <v>0.34525088230780909</v>
      </c>
      <c r="AK17" s="91">
        <f>Tab.2.1!AK18/Tab.2.1!AJ18*100-100</f>
        <v>0.17585442312102373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94" t="s">
        <v>101</v>
      </c>
      <c r="D18" s="91">
        <f>Tab.2.1!D19/Tab.2.1!C19*100-100</f>
        <v>-6.5676160574119962</v>
      </c>
      <c r="E18" s="91">
        <f>Tab.2.1!E19/Tab.2.1!D19*100-100</f>
        <v>2.325888410162861</v>
      </c>
      <c r="F18" s="91">
        <f>Tab.2.1!F19/Tab.2.1!E19*100-100</f>
        <v>7.7901971593108357</v>
      </c>
      <c r="G18" s="91">
        <f>Tab.2.1!G19/Tab.2.1!F19*100-100</f>
        <v>6.0835881309641735</v>
      </c>
      <c r="H18" s="91">
        <f>Tab.2.1!H19/Tab.2.1!G19*100-100</f>
        <v>1.4472685498594871</v>
      </c>
      <c r="I18" s="91">
        <f>Tab.2.1!I19/Tab.2.1!H19*100-100</f>
        <v>6.629594054901176</v>
      </c>
      <c r="J18" s="91">
        <f>Tab.2.1!J19/Tab.2.1!I19*100-100</f>
        <v>8.8960952760235728</v>
      </c>
      <c r="K18" s="91">
        <f>Tab.2.1!K19/Tab.2.1!J19*100-100</f>
        <v>4.0838006339033939</v>
      </c>
      <c r="L18" s="91">
        <f>Tab.2.1!L19/Tab.2.1!K19*100-100</f>
        <v>2.109859956163092</v>
      </c>
      <c r="M18" s="91">
        <f>Tab.2.1!M19/Tab.2.1!L19*100-100</f>
        <v>1.4206593694697602</v>
      </c>
      <c r="N18" s="91">
        <f>Tab.2.1!N19/Tab.2.1!M19*100-100</f>
        <v>0.81428225220130912</v>
      </c>
      <c r="O18" s="91">
        <f>Tab.2.1!O19/Tab.2.1!N19*100-100</f>
        <v>2.1755156332633447</v>
      </c>
      <c r="P18" s="91">
        <f>Tab.2.1!P19/Tab.2.1!O19*100-100</f>
        <v>3.4655290048857665</v>
      </c>
      <c r="Q18" s="91">
        <f>Tab.2.1!Q19/Tab.2.1!P19*100-100</f>
        <v>3.3138283358093759</v>
      </c>
      <c r="R18" s="91">
        <f>Tab.2.1!R19/Tab.2.1!Q19*100-100</f>
        <v>7.2323629533982796</v>
      </c>
      <c r="S18" s="91">
        <f>Tab.2.1!S19/Tab.2.1!R19*100-100</f>
        <v>6.4866381138736386</v>
      </c>
      <c r="T18" s="91">
        <f>Tab.2.1!T19/Tab.2.1!S19*100-100</f>
        <v>2.7241829057522722</v>
      </c>
      <c r="U18" s="91">
        <f>Tab.2.1!U19/Tab.2.1!T19*100-100</f>
        <v>-1.4054027007249061</v>
      </c>
      <c r="V18" s="91">
        <f>Tab.2.1!V19/Tab.2.1!U19*100-100</f>
        <v>2.7233626836509472</v>
      </c>
      <c r="W18" s="91">
        <f>Tab.2.1!W19/Tab.2.1!V19*100-100</f>
        <v>0.28778044698603367</v>
      </c>
      <c r="X18" s="91">
        <f>Tab.2.1!X19/Tab.2.1!W19*100-100</f>
        <v>-1.4692570584069813</v>
      </c>
      <c r="Y18" s="91">
        <f>Tab.2.1!Y19/Tab.2.1!X19*100-100</f>
        <v>-1.914892287308831</v>
      </c>
      <c r="Z18" s="91">
        <f>Tab.2.1!Z19/Tab.2.1!Y19*100-100</f>
        <v>-1.1316066137818837</v>
      </c>
      <c r="AA18" s="91">
        <f>Tab.2.1!AA19/Tab.2.1!Z19*100-100</f>
        <v>0.91835353711114465</v>
      </c>
      <c r="AB18" s="91">
        <f>Tab.2.1!AB19/Tab.2.1!AA19*100-100</f>
        <v>-8.0462852982876143E-2</v>
      </c>
      <c r="AC18" s="91">
        <f>Tab.2.1!AC19/Tab.2.1!AB19*100-100</f>
        <v>-0.28823785055091378</v>
      </c>
      <c r="AD18" s="91">
        <f>Tab.2.1!AD19/Tab.2.1!AC19*100-100</f>
        <v>-2.4978047264080203</v>
      </c>
      <c r="AE18" s="91">
        <f>Tab.2.1!AE19/Tab.2.1!AD19*100-100</f>
        <v>-1.8985011832763661</v>
      </c>
      <c r="AF18" s="91">
        <f>Tab.2.1!AF19/Tab.2.1!AE19*100-100</f>
        <v>-3.1159536828562295</v>
      </c>
      <c r="AG18" s="91">
        <f>Tab.2.1!AG19/Tab.2.1!AF19*100-100</f>
        <v>-0.5443277863081164</v>
      </c>
      <c r="AH18" s="91">
        <f>Tab.2.1!AH19/Tab.2.1!AG19*100-100</f>
        <v>-0.64188601828990954</v>
      </c>
      <c r="AI18" s="91">
        <f>Tab.2.1!AI19/Tab.2.1!AH19*100-100</f>
        <v>0.41015734363625711</v>
      </c>
      <c r="AJ18" s="91">
        <f>Tab.2.1!AJ19/Tab.2.1!AI19*100-100</f>
        <v>1.0428139246329948</v>
      </c>
      <c r="AK18" s="91">
        <f>Tab.2.1!AK19/Tab.2.1!AJ19*100-100</f>
        <v>-1.6225837162134269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94" t="s">
        <v>101</v>
      </c>
      <c r="D19" s="91" t="s">
        <v>22</v>
      </c>
      <c r="E19" s="91" t="s">
        <v>22</v>
      </c>
      <c r="F19" s="91" t="s">
        <v>22</v>
      </c>
      <c r="G19" s="91" t="s">
        <v>22</v>
      </c>
      <c r="H19" s="91" t="s">
        <v>22</v>
      </c>
      <c r="I19" s="91" t="s">
        <v>22</v>
      </c>
      <c r="J19" s="91" t="s">
        <v>22</v>
      </c>
      <c r="K19" s="91" t="s">
        <v>22</v>
      </c>
      <c r="L19" s="91" t="s">
        <v>22</v>
      </c>
      <c r="M19" s="91">
        <f>Tab.2.1!M20/Tab.2.1!L20*100-100</f>
        <v>1.5143841166936625</v>
      </c>
      <c r="N19" s="91">
        <f>Tab.2.1!N20/Tab.2.1!M20*100-100</f>
        <v>1.2572968118545305</v>
      </c>
      <c r="O19" s="91">
        <f>Tab.2.1!O20/Tab.2.1!N20*100-100</f>
        <v>0.96575511209655929</v>
      </c>
      <c r="P19" s="91">
        <f>Tab.2.1!P20/Tab.2.1!O20*100-100</f>
        <v>2.4303352691425602</v>
      </c>
      <c r="Q19" s="91">
        <f>Tab.2.1!Q20/Tab.2.1!P20*100-100</f>
        <v>1.5817809328696057</v>
      </c>
      <c r="R19" s="91">
        <f>Tab.2.1!R20/Tab.2.1!Q20*100-100</f>
        <v>-1.435204727733236</v>
      </c>
      <c r="S19" s="91">
        <f>Tab.2.1!S20/Tab.2.1!R20*100-100</f>
        <v>-3.0930287889602681</v>
      </c>
      <c r="T19" s="91">
        <f>Tab.2.1!T20/Tab.2.1!S20*100-100</f>
        <v>-3.8988460594156464</v>
      </c>
      <c r="U19" s="91">
        <f>Tab.2.1!U20/Tab.2.1!T20*100-100</f>
        <v>-4.3482704000817591</v>
      </c>
      <c r="V19" s="91">
        <f>Tab.2.1!V20/Tab.2.1!U20*100-100</f>
        <v>-0.58760683760684174</v>
      </c>
      <c r="W19" s="91">
        <f>Tab.2.1!W20/Tab.2.1!V20*100-100</f>
        <v>-0.49435787211176319</v>
      </c>
      <c r="X19" s="91">
        <f>Tab.2.1!X20/Tab.2.1!W20*100-100</f>
        <v>-0.53461496921913465</v>
      </c>
      <c r="Y19" s="91">
        <f>Tab.2.1!Y20/Tab.2.1!X20*100-100</f>
        <v>4.3433411151511336E-2</v>
      </c>
      <c r="Z19" s="91">
        <f>Tab.2.1!Z20/Tab.2.1!Y20*100-100</f>
        <v>-4.688771910783089</v>
      </c>
      <c r="AA19" s="91">
        <f>Tab.2.1!AA20/Tab.2.1!Z20*100-100</f>
        <v>-0.93947503273928135</v>
      </c>
      <c r="AB19" s="91">
        <f>Tab.2.1!AB20/Tab.2.1!AA20*100-100</f>
        <v>-4.6269686170824116</v>
      </c>
      <c r="AC19" s="91">
        <f>Tab.2.1!AC20/Tab.2.1!AB20*100-100</f>
        <v>-4.5018983908877317</v>
      </c>
      <c r="AD19" s="91">
        <f>Tab.2.1!AD20/Tab.2.1!AC20*100-100</f>
        <v>-2.4801211662249187</v>
      </c>
      <c r="AE19" s="91">
        <f>Tab.2.1!AE20/Tab.2.1!AD20*100-100</f>
        <v>-0.9706853038244958</v>
      </c>
      <c r="AF19" s="91">
        <f>Tab.2.1!AF20/Tab.2.1!AE20*100-100</f>
        <v>-0.48356531399072367</v>
      </c>
      <c r="AG19" s="91">
        <f>Tab.2.1!AG20/Tab.2.1!AF20*100-100</f>
        <v>-0.25609035393000568</v>
      </c>
      <c r="AH19" s="91">
        <f>Tab.2.1!AH20/Tab.2.1!AG20*100-100</f>
        <v>-1.3627386438446365</v>
      </c>
      <c r="AI19" s="91">
        <f>Tab.2.1!AI20/Tab.2.1!AH20*100-100</f>
        <v>-3.4839484749382734</v>
      </c>
      <c r="AJ19" s="91">
        <f>Tab.2.1!AJ20/Tab.2.1!AI20*100-100</f>
        <v>-1.666551414148401</v>
      </c>
      <c r="AK19" s="91">
        <f>Tab.2.1!AK20/Tab.2.1!AJ20*100-100</f>
        <v>0.55555555555555713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94" t="s">
        <v>101</v>
      </c>
      <c r="D20" s="91" t="s">
        <v>22</v>
      </c>
      <c r="E20" s="91" t="s">
        <v>22</v>
      </c>
      <c r="F20" s="91" t="s">
        <v>22</v>
      </c>
      <c r="G20" s="91" t="s">
        <v>22</v>
      </c>
      <c r="H20" s="91" t="s">
        <v>22</v>
      </c>
      <c r="I20" s="91" t="s">
        <v>22</v>
      </c>
      <c r="J20" s="91" t="s">
        <v>22</v>
      </c>
      <c r="K20" s="91" t="s">
        <v>22</v>
      </c>
      <c r="L20" s="91" t="s">
        <v>22</v>
      </c>
      <c r="M20" s="91">
        <f>Tab.2.1!M21/Tab.2.1!L21*100-100</f>
        <v>-6.3792673810117009</v>
      </c>
      <c r="N20" s="91">
        <f>Tab.2.1!N21/Tab.2.1!M21*100-100</f>
        <v>-0.66542454085707448</v>
      </c>
      <c r="O20" s="91">
        <f>Tab.2.1!O21/Tab.2.1!N21*100-100</f>
        <v>4.4301536262951089</v>
      </c>
      <c r="P20" s="91">
        <f>Tab.2.1!P21/Tab.2.1!O21*100-100</f>
        <v>0.86383852206634515</v>
      </c>
      <c r="Q20" s="91">
        <f>Tab.2.1!Q21/Tab.2.1!P21*100-100</f>
        <v>-3.2900873399474193</v>
      </c>
      <c r="R20" s="91">
        <f>Tab.2.1!R21/Tab.2.1!Q21*100-100</f>
        <v>1.1924594476107018</v>
      </c>
      <c r="S20" s="91">
        <f>Tab.2.1!S21/Tab.2.1!R21*100-100</f>
        <v>6.0393380123039577</v>
      </c>
      <c r="T20" s="91">
        <f>Tab.2.1!T21/Tab.2.1!S21*100-100</f>
        <v>-0.43307730021244595</v>
      </c>
      <c r="U20" s="91">
        <f>Tab.2.1!U21/Tab.2.1!T21*100-100</f>
        <v>-4.6286417726713154</v>
      </c>
      <c r="V20" s="91">
        <f>Tab.2.1!V21/Tab.2.1!U21*100-100</f>
        <v>1.7296273986747934</v>
      </c>
      <c r="W20" s="91">
        <f>Tab.2.1!W21/Tab.2.1!V21*100-100</f>
        <v>-0.17763491794957531</v>
      </c>
      <c r="X20" s="91">
        <f>Tab.2.1!X21/Tab.2.1!W21*100-100</f>
        <v>-1.2880264384374271</v>
      </c>
      <c r="Y20" s="91">
        <f>Tab.2.1!Y21/Tab.2.1!X21*100-100</f>
        <v>-3.2878358657395381</v>
      </c>
      <c r="Z20" s="91">
        <f>Tab.2.1!Z21/Tab.2.1!Y21*100-100</f>
        <v>-2.0947985087875054</v>
      </c>
      <c r="AA20" s="91">
        <f>Tab.2.1!AA21/Tab.2.1!Z21*100-100</f>
        <v>-2.828649138712592</v>
      </c>
      <c r="AB20" s="91">
        <f>Tab.2.1!AB21/Tab.2.1!AA21*100-100</f>
        <v>0.11196118678857658</v>
      </c>
      <c r="AC20" s="91">
        <f>Tab.2.1!AC21/Tab.2.1!AB21*100-100</f>
        <v>-1.5004659832246006</v>
      </c>
      <c r="AD20" s="91">
        <f>Tab.2.1!AD21/Tab.2.1!AC21*100-100</f>
        <v>-2.7817201248935675</v>
      </c>
      <c r="AE20" s="91">
        <f>Tab.2.1!AE21/Tab.2.1!AD21*100-100</f>
        <v>0.23357664233576259</v>
      </c>
      <c r="AF20" s="91">
        <f>Tab.2.1!AF21/Tab.2.1!AE21*100-100</f>
        <v>-0.44664530536944369</v>
      </c>
      <c r="AG20" s="91">
        <f>Tab.2.1!AG21/Tab.2.1!AF21*100-100</f>
        <v>0.96557105237491214</v>
      </c>
      <c r="AH20" s="91">
        <f>Tab.2.1!AH21/Tab.2.1!AG21*100-100</f>
        <v>2.80139103554869</v>
      </c>
      <c r="AI20" s="91">
        <f>Tab.2.1!AI21/Tab.2.1!AH21*100-100</f>
        <v>1.9075361774102646</v>
      </c>
      <c r="AJ20" s="91">
        <f>Tab.2.1!AJ21/Tab.2.1!AI21*100-100</f>
        <v>1.5214384508990264</v>
      </c>
      <c r="AK20" s="91">
        <f>Tab.2.1!AK21/Tab.2.1!AJ21*100-100</f>
        <v>9.0826521344226308E-2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94" t="s">
        <v>101</v>
      </c>
      <c r="D21" s="91" t="s">
        <v>22</v>
      </c>
      <c r="E21" s="91" t="s">
        <v>22</v>
      </c>
      <c r="F21" s="91" t="s">
        <v>22</v>
      </c>
      <c r="G21" s="91" t="s">
        <v>22</v>
      </c>
      <c r="H21" s="91" t="s">
        <v>22</v>
      </c>
      <c r="I21" s="91" t="s">
        <v>22</v>
      </c>
      <c r="J21" s="91" t="s">
        <v>22</v>
      </c>
      <c r="K21" s="91" t="s">
        <v>22</v>
      </c>
      <c r="L21" s="91" t="s">
        <v>22</v>
      </c>
      <c r="M21" s="91">
        <f>Tab.2.1!M22/Tab.2.1!L22*100-100</f>
        <v>2.4403753060161932</v>
      </c>
      <c r="N21" s="91">
        <f>Tab.2.1!N22/Tab.2.1!M22*100-100</f>
        <v>0.89861153164063978</v>
      </c>
      <c r="O21" s="91">
        <f>Tab.2.1!O22/Tab.2.1!N22*100-100</f>
        <v>2.1681117172344955</v>
      </c>
      <c r="P21" s="91">
        <f>Tab.2.1!P22/Tab.2.1!O22*100-100</f>
        <v>4.0071331165425477</v>
      </c>
      <c r="Q21" s="91">
        <f>Tab.2.1!Q22/Tab.2.1!P22*100-100</f>
        <v>4.4659606656581019</v>
      </c>
      <c r="R21" s="91">
        <f>Tab.2.1!R22/Tab.2.1!Q22*100-100</f>
        <v>9.6815926161926171</v>
      </c>
      <c r="S21" s="91">
        <f>Tab.2.1!S22/Tab.2.1!R22*100-100</f>
        <v>8.3041388659049744</v>
      </c>
      <c r="T21" s="91">
        <f>Tab.2.1!T22/Tab.2.1!S22*100-100</f>
        <v>4.1344278283484925</v>
      </c>
      <c r="U21" s="91">
        <f>Tab.2.1!U22/Tab.2.1!T22*100-100</f>
        <v>-0.64935571737417774</v>
      </c>
      <c r="V21" s="91">
        <f>Tab.2.1!V22/Tab.2.1!U22*100-100</f>
        <v>3.3009937546643755</v>
      </c>
      <c r="W21" s="91">
        <f>Tab.2.1!W22/Tab.2.1!V22*100-100</f>
        <v>0.44031422770099482</v>
      </c>
      <c r="X21" s="91">
        <f>Tab.2.1!X22/Tab.2.1!W22*100-100</f>
        <v>-1.6164935340258495</v>
      </c>
      <c r="Y21" s="91">
        <f>Tab.2.1!Y22/Tab.2.1!X22*100-100</f>
        <v>-2.069400728022714</v>
      </c>
      <c r="Z21" s="91">
        <f>Tab.2.1!Z22/Tab.2.1!Y22*100-100</f>
        <v>-0.53122937164053496</v>
      </c>
      <c r="AA21" s="91">
        <f>Tab.2.1!AA22/Tab.2.1!Z22*100-100</f>
        <v>1.5026545316647884</v>
      </c>
      <c r="AB21" s="91">
        <f>Tab.2.1!AB22/Tab.2.1!AA22*100-100</f>
        <v>0.51915503043322531</v>
      </c>
      <c r="AC21" s="91">
        <f>Tab.2.1!AC22/Tab.2.1!AB22*100-100</f>
        <v>0.35386580974872572</v>
      </c>
      <c r="AD21" s="91">
        <f>Tab.2.1!AD22/Tab.2.1!AC22*100-100</f>
        <v>-2.4768136294193113</v>
      </c>
      <c r="AE21" s="91">
        <f>Tab.2.1!AE22/Tab.2.1!AD22*100-100</f>
        <v>-2.1852648901829212</v>
      </c>
      <c r="AF21" s="91">
        <f>Tab.2.1!AF22/Tab.2.1!AE22*100-100</f>
        <v>-3.6641591846639159</v>
      </c>
      <c r="AG21" s="91">
        <f>Tab.2.1!AG22/Tab.2.1!AF22*100-100</f>
        <v>-0.71116708648195015</v>
      </c>
      <c r="AH21" s="91">
        <f>Tab.2.1!AH22/Tab.2.1!AG22*100-100</f>
        <v>-0.85071837500952086</v>
      </c>
      <c r="AI21" s="91">
        <f>Tab.2.1!AI22/Tab.2.1!AH22*100-100</f>
        <v>0.7718747601217899</v>
      </c>
      <c r="AJ21" s="91">
        <f>Tab.2.1!AJ22/Tab.2.1!AI22*100-100</f>
        <v>1.3304895388990445</v>
      </c>
      <c r="AK21" s="91">
        <f>Tab.2.1!AK22/Tab.2.1!AJ22*100-100</f>
        <v>-2.0388560355484344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94" t="s">
        <v>101</v>
      </c>
      <c r="D22" s="91" t="s">
        <v>22</v>
      </c>
      <c r="E22" s="91" t="s">
        <v>22</v>
      </c>
      <c r="F22" s="91" t="s">
        <v>22</v>
      </c>
      <c r="G22" s="91" t="s">
        <v>22</v>
      </c>
      <c r="H22" s="91" t="s">
        <v>22</v>
      </c>
      <c r="I22" s="91" t="s">
        <v>22</v>
      </c>
      <c r="J22" s="91" t="s">
        <v>22</v>
      </c>
      <c r="K22" s="91" t="s">
        <v>22</v>
      </c>
      <c r="L22" s="91" t="s">
        <v>22</v>
      </c>
      <c r="M22" s="91" t="s">
        <v>22</v>
      </c>
      <c r="N22" s="91" t="s">
        <v>22</v>
      </c>
      <c r="O22" s="91" t="s">
        <v>22</v>
      </c>
      <c r="P22" s="91" t="s">
        <v>22</v>
      </c>
      <c r="Q22" s="91" t="s">
        <v>22</v>
      </c>
      <c r="R22" s="91" t="s">
        <v>22</v>
      </c>
      <c r="S22" s="91" t="s">
        <v>22</v>
      </c>
      <c r="T22" s="91" t="s">
        <v>22</v>
      </c>
      <c r="U22" s="91">
        <f>Tab.2.1!U23/Tab.2.1!T23*100-100</f>
        <v>2.0301015050752511</v>
      </c>
      <c r="V22" s="91">
        <f>Tab.2.1!V23/Tab.2.1!U23*100-100</f>
        <v>-0.30874785591767306</v>
      </c>
      <c r="W22" s="91">
        <f>Tab.2.1!W23/Tab.2.1!V23*100-100</f>
        <v>-2.2146298299085601</v>
      </c>
      <c r="X22" s="91">
        <f>Tab.2.1!X23/Tab.2.1!W23*100-100</f>
        <v>-0.37453183520599964</v>
      </c>
      <c r="Y22" s="91">
        <f>Tab.2.1!Y23/Tab.2.1!X23*100-100</f>
        <v>-0.5929252661856026</v>
      </c>
      <c r="Z22" s="91">
        <f>Tab.2.1!Z23/Tab.2.1!Y23*100-100</f>
        <v>0.17259321302569219</v>
      </c>
      <c r="AA22" s="91">
        <f>Tab.2.1!AA23/Tab.2.1!Z23*100-100</f>
        <v>1.8901867382876958</v>
      </c>
      <c r="AB22" s="91">
        <f>Tab.2.1!AB23/Tab.2.1!AA23*100-100</f>
        <v>-0.44015616840324867</v>
      </c>
      <c r="AC22" s="91">
        <f>Tab.2.1!AC23/Tab.2.1!AB23*100-100</f>
        <v>-0.34718753122190549</v>
      </c>
      <c r="AD22" s="91">
        <f>Tab.2.1!AD23/Tab.2.1!AC23*100-100</f>
        <v>-0.59152317216832273</v>
      </c>
      <c r="AE22" s="91">
        <f>Tab.2.1!AE23/Tab.2.1!AD23*100-100</f>
        <v>0.75893194826153376</v>
      </c>
      <c r="AF22" s="91">
        <f>Tab.2.1!AF23/Tab.2.1!AE23*100-100</f>
        <v>-0.15014263550374096</v>
      </c>
      <c r="AG22" s="91">
        <f>Tab.2.1!AG23/Tab.2.1!AF23*100-100</f>
        <v>0.98741917698359316</v>
      </c>
      <c r="AH22" s="91">
        <f>Tab.2.1!AH23/Tab.2.1!AG23*100-100</f>
        <v>-3.2807226523724466</v>
      </c>
      <c r="AI22" s="91">
        <f>Tab.2.1!AI23/Tab.2.1!AH23*100-100</f>
        <v>2.0346897931954828</v>
      </c>
      <c r="AJ22" s="91">
        <f>Tab.2.1!AJ23/Tab.2.1!AI23*100-100</f>
        <v>3.0175773882874068E-2</v>
      </c>
      <c r="AK22" s="9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94" t="s">
        <v>101</v>
      </c>
      <c r="D23" s="91" t="s">
        <v>22</v>
      </c>
      <c r="E23" s="91" t="s">
        <v>22</v>
      </c>
      <c r="F23" s="91" t="s">
        <v>22</v>
      </c>
      <c r="G23" s="91" t="s">
        <v>22</v>
      </c>
      <c r="H23" s="91" t="s">
        <v>22</v>
      </c>
      <c r="I23" s="91" t="s">
        <v>22</v>
      </c>
      <c r="J23" s="91" t="s">
        <v>22</v>
      </c>
      <c r="K23" s="91" t="s">
        <v>22</v>
      </c>
      <c r="L23" s="91" t="s">
        <v>22</v>
      </c>
      <c r="M23" s="91" t="s">
        <v>22</v>
      </c>
      <c r="N23" s="91" t="s">
        <v>22</v>
      </c>
      <c r="O23" s="91" t="s">
        <v>22</v>
      </c>
      <c r="P23" s="91" t="s">
        <v>22</v>
      </c>
      <c r="Q23" s="91" t="s">
        <v>22</v>
      </c>
      <c r="R23" s="91" t="s">
        <v>22</v>
      </c>
      <c r="S23" s="91" t="s">
        <v>22</v>
      </c>
      <c r="T23" s="91" t="s">
        <v>22</v>
      </c>
      <c r="U23" s="91">
        <f>Tab.2.1!U24/Tab.2.1!T24*100-100</f>
        <v>-1.8654472421110029</v>
      </c>
      <c r="V23" s="91">
        <f>Tab.2.1!V24/Tab.2.1!U24*100-100</f>
        <v>5.0043360120252061</v>
      </c>
      <c r="W23" s="91">
        <f>Tab.2.1!W24/Tab.2.1!V24*100-100</f>
        <v>1.6297226168059638</v>
      </c>
      <c r="X23" s="91">
        <f>Tab.2.1!X24/Tab.2.1!W24*100-100</f>
        <v>-2.1518425015981819</v>
      </c>
      <c r="Y23" s="91">
        <f>Tab.2.1!Y24/Tab.2.1!X24*100-100</f>
        <v>-2.7173973224667094</v>
      </c>
      <c r="Z23" s="91">
        <f>Tab.2.1!Z24/Tab.2.1!Y24*100-100</f>
        <v>-0.84686920196236315</v>
      </c>
      <c r="AA23" s="91">
        <f>Tab.2.1!AA24/Tab.2.1!Z24*100-100</f>
        <v>1.3270729775338879</v>
      </c>
      <c r="AB23" s="91">
        <f>Tab.2.1!AB24/Tab.2.1!AA24*100-100</f>
        <v>0.95621140882569478</v>
      </c>
      <c r="AC23" s="91">
        <f>Tab.2.1!AC24/Tab.2.1!AB24*100-100</f>
        <v>0.66884377560067776</v>
      </c>
      <c r="AD23" s="91">
        <f>Tab.2.1!AD24/Tab.2.1!AC24*100-100</f>
        <v>-3.315311298143925</v>
      </c>
      <c r="AE23" s="91">
        <f>Tab.2.1!AE24/Tab.2.1!AD24*100-100</f>
        <v>-3.5316092285341938</v>
      </c>
      <c r="AF23" s="91">
        <f>Tab.2.1!AF24/Tab.2.1!AE24*100-100</f>
        <v>-5.3425443419228458</v>
      </c>
      <c r="AG23" s="91">
        <f>Tab.2.1!AG24/Tab.2.1!AF24*100-100</f>
        <v>-1.5669587615848855</v>
      </c>
      <c r="AH23" s="91">
        <f>Tab.2.1!AH24/Tab.2.1!AG24*100-100</f>
        <v>0.40535166822735391</v>
      </c>
      <c r="AI23" s="91">
        <f>Tab.2.1!AI24/Tab.2.1!AH24*100-100</f>
        <v>0.14308893232662001</v>
      </c>
      <c r="AJ23" s="91">
        <f>Tab.2.1!AJ24/Tab.2.1!AI24*100-100</f>
        <v>1.9901766919690971</v>
      </c>
      <c r="AK23" s="9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94" t="s">
        <v>101</v>
      </c>
      <c r="D24" s="91">
        <f>Tab.2.1!D25/Tab.2.1!C25*100-100</f>
        <v>-1.0591283589042035</v>
      </c>
      <c r="E24" s="91">
        <f>Tab.2.1!E25/Tab.2.1!D25*100-100</f>
        <v>-1.0472205548297353</v>
      </c>
      <c r="F24" s="91">
        <f>Tab.2.1!F25/Tab.2.1!E25*100-100</f>
        <v>1.3235482153955047</v>
      </c>
      <c r="G24" s="91">
        <f>Tab.2.1!G25/Tab.2.1!F25*100-100</f>
        <v>1.8967318573474472</v>
      </c>
      <c r="H24" s="91">
        <f>Tab.2.1!H25/Tab.2.1!G25*100-100</f>
        <v>2.5258707341729831</v>
      </c>
      <c r="I24" s="91">
        <f>Tab.2.1!I25/Tab.2.1!H25*100-100</f>
        <v>-0.60706169218798323</v>
      </c>
      <c r="J24" s="91">
        <f>Tab.2.1!J25/Tab.2.1!I25*100-100</f>
        <v>0.7715874918036576</v>
      </c>
      <c r="K24" s="91">
        <f>Tab.2.1!K25/Tab.2.1!J25*100-100</f>
        <v>1.312032668996423</v>
      </c>
      <c r="L24" s="91">
        <f>Tab.2.1!L25/Tab.2.1!K25*100-100</f>
        <v>-1.3052842557526532</v>
      </c>
      <c r="M24" s="91">
        <f>Tab.2.1!M25/Tab.2.1!L25*100-100</f>
        <v>0.73266032554577976</v>
      </c>
      <c r="N24" s="91">
        <f>Tab.2.1!N25/Tab.2.1!M25*100-100</f>
        <v>0.30156966593433765</v>
      </c>
      <c r="O24" s="91">
        <f>Tab.2.1!O25/Tab.2.1!N25*100-100</f>
        <v>-0.86145628588243994</v>
      </c>
      <c r="P24" s="91">
        <f>Tab.2.1!P25/Tab.2.1!O25*100-100</f>
        <v>-0.7986536022021653</v>
      </c>
      <c r="Q24" s="91">
        <f>Tab.2.1!Q25/Tab.2.1!P25*100-100</f>
        <v>0.35257685977940412</v>
      </c>
      <c r="R24" s="91">
        <f>Tab.2.1!R25/Tab.2.1!Q25*100-100</f>
        <v>0.77721956241667556</v>
      </c>
      <c r="S24" s="91">
        <f>Tab.2.1!S25/Tab.2.1!R25*100-100</f>
        <v>-1.3409218418973978</v>
      </c>
      <c r="T24" s="91">
        <f>Tab.2.1!T25/Tab.2.1!S25*100-100</f>
        <v>-0.60742890931570059</v>
      </c>
      <c r="U24" s="91">
        <f>Tab.2.1!U25/Tab.2.1!T25*100-100</f>
        <v>-0.52546184281688113</v>
      </c>
      <c r="V24" s="91">
        <f>Tab.2.1!V25/Tab.2.1!U25*100-100</f>
        <v>-0.75343955314424704</v>
      </c>
      <c r="W24" s="91">
        <f>Tab.2.1!W25/Tab.2.1!V25*100-100</f>
        <v>-2.9466800833835549</v>
      </c>
      <c r="X24" s="91">
        <f>Tab.2.1!X25/Tab.2.1!W25*100-100</f>
        <v>-1.2780331005225491</v>
      </c>
      <c r="Y24" s="91">
        <f>Tab.2.1!Y25/Tab.2.1!X25*100-100</f>
        <v>-0.649997442139707</v>
      </c>
      <c r="Z24" s="91">
        <f>Tab.2.1!Z25/Tab.2.1!Y25*100-100</f>
        <v>-0.78994635755371689</v>
      </c>
      <c r="AA24" s="91">
        <f>Tab.2.1!AA25/Tab.2.1!Z25*100-100</f>
        <v>0.43353351183516509</v>
      </c>
      <c r="AB24" s="91">
        <f>Tab.2.1!AB25/Tab.2.1!AA25*100-100</f>
        <v>0.77273597782108538</v>
      </c>
      <c r="AC24" s="91">
        <f>Tab.2.1!AC25/Tab.2.1!AB25*100-100</f>
        <v>1.0223135235578553</v>
      </c>
      <c r="AD24" s="91">
        <f>Tab.2.1!AD25/Tab.2.1!AC25*100-100</f>
        <v>0.65095612914014112</v>
      </c>
      <c r="AE24" s="91">
        <f>Tab.2.1!AE25/Tab.2.1!AD25*100-100</f>
        <v>1.0089832439360151</v>
      </c>
      <c r="AF24" s="91">
        <f>Tab.2.1!AF25/Tab.2.1!AE25*100-100</f>
        <v>0.70607654645155549</v>
      </c>
      <c r="AG24" s="91">
        <f>Tab.2.1!AG25/Tab.2.1!AF25*100-100</f>
        <v>1.1415172204609831</v>
      </c>
      <c r="AH24" s="91">
        <f>Tab.2.1!AH25/Tab.2.1!AG25*100-100</f>
        <v>0.82787615595560737</v>
      </c>
      <c r="AI24" s="91">
        <f>Tab.2.1!AI25/Tab.2.1!AH25*100-100</f>
        <v>0.29056631833029201</v>
      </c>
      <c r="AJ24" s="91">
        <f>Tab.2.1!AJ25/Tab.2.1!AI25*100-100</f>
        <v>0.9025373704652111</v>
      </c>
      <c r="AK24" s="91">
        <f>Tab.2.1!AK25/Tab.2.1!AJ25*100-100</f>
        <v>0.99563930895905628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94" t="s">
        <v>101</v>
      </c>
      <c r="D25" s="91" t="s">
        <v>22</v>
      </c>
      <c r="E25" s="91" t="s">
        <v>22</v>
      </c>
      <c r="F25" s="91" t="s">
        <v>22</v>
      </c>
      <c r="G25" s="91" t="s">
        <v>22</v>
      </c>
      <c r="H25" s="91" t="s">
        <v>22</v>
      </c>
      <c r="I25" s="91" t="s">
        <v>22</v>
      </c>
      <c r="J25" s="91" t="s">
        <v>22</v>
      </c>
      <c r="K25" s="91" t="s">
        <v>22</v>
      </c>
      <c r="L25" s="91" t="s">
        <v>22</v>
      </c>
      <c r="M25" s="91">
        <f>Tab.2.1!M26/Tab.2.1!L26*100-100</f>
        <v>0.19913718605153008</v>
      </c>
      <c r="N25" s="91">
        <f>Tab.2.1!N26/Tab.2.1!M26*100-100</f>
        <v>0.28941932052933339</v>
      </c>
      <c r="O25" s="91">
        <f>Tab.2.1!O26/Tab.2.1!N26*100-100</f>
        <v>-0.88206801611174512</v>
      </c>
      <c r="P25" s="91">
        <f>Tab.2.1!P26/Tab.2.1!O26*100-100</f>
        <v>-1.7157064471879551</v>
      </c>
      <c r="Q25" s="91">
        <f>Tab.2.1!Q26/Tab.2.1!P26*100-100</f>
        <v>0.6584158243107936</v>
      </c>
      <c r="R25" s="91">
        <f>Tab.2.1!R26/Tab.2.1!Q26*100-100</f>
        <v>0.82708226452767519</v>
      </c>
      <c r="S25" s="91">
        <f>Tab.2.1!S26/Tab.2.1!R26*100-100</f>
        <v>-1.296455461202612</v>
      </c>
      <c r="T25" s="91">
        <f>Tab.2.1!T26/Tab.2.1!S26*100-100</f>
        <v>-0.1741559531729564</v>
      </c>
      <c r="U25" s="91">
        <f>Tab.2.1!U26/Tab.2.1!T26*100-100</f>
        <v>-0.24843073423144801</v>
      </c>
      <c r="V25" s="91">
        <f>Tab.2.1!V26/Tab.2.1!U26*100-100</f>
        <v>-0.74435004040057606</v>
      </c>
      <c r="W25" s="91">
        <f>Tab.2.1!W26/Tab.2.1!V26*100-100</f>
        <v>-3.0888888105751562</v>
      </c>
      <c r="X25" s="91">
        <f>Tab.2.1!X26/Tab.2.1!W26*100-100</f>
        <v>-0.90401972406672826</v>
      </c>
      <c r="Y25" s="91">
        <f>Tab.2.1!Y26/Tab.2.1!X26*100-100</f>
        <v>0.37283309113863083</v>
      </c>
      <c r="Z25" s="91">
        <f>Tab.2.1!Z26/Tab.2.1!Y26*100-100</f>
        <v>-0.45370790131761396</v>
      </c>
      <c r="AA25" s="91">
        <f>Tab.2.1!AA26/Tab.2.1!Z26*100-100</f>
        <v>0.70478142227020157</v>
      </c>
      <c r="AB25" s="91">
        <f>Tab.2.1!AB26/Tab.2.1!AA26*100-100</f>
        <v>0.95768812773064838</v>
      </c>
      <c r="AC25" s="91">
        <f>Tab.2.1!AC26/Tab.2.1!AB26*100-100</f>
        <v>1.3033363677084679</v>
      </c>
      <c r="AD25" s="91">
        <f>Tab.2.1!AD26/Tab.2.1!AC26*100-100</f>
        <v>0.95173230255744556</v>
      </c>
      <c r="AE25" s="91">
        <f>Tab.2.1!AE26/Tab.2.1!AD26*100-100</f>
        <v>1.0462549230850726</v>
      </c>
      <c r="AF25" s="91">
        <f>Tab.2.1!AF26/Tab.2.1!AE26*100-100</f>
        <v>0.94628181509925469</v>
      </c>
      <c r="AG25" s="91">
        <f>Tab.2.1!AG26/Tab.2.1!AF26*100-100</f>
        <v>1.6944046209146109</v>
      </c>
      <c r="AH25" s="91">
        <f>Tab.2.1!AH26/Tab.2.1!AG26*100-100</f>
        <v>0.98853463276434184</v>
      </c>
      <c r="AI25" s="91">
        <f>Tab.2.1!AI26/Tab.2.1!AH26*100-100</f>
        <v>0.45587888188288161</v>
      </c>
      <c r="AJ25" s="91">
        <f>Tab.2.1!AJ26/Tab.2.1!AI26*100-100</f>
        <v>1.0395338377159078</v>
      </c>
      <c r="AK25" s="91">
        <f>Tab.2.1!AK26/Tab.2.1!AJ26*100-100</f>
        <v>1.1627173035589067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94" t="s">
        <v>101</v>
      </c>
      <c r="D26" s="91" t="s">
        <v>22</v>
      </c>
      <c r="E26" s="91" t="s">
        <v>22</v>
      </c>
      <c r="F26" s="91" t="s">
        <v>22</v>
      </c>
      <c r="G26" s="91" t="s">
        <v>22</v>
      </c>
      <c r="H26" s="91" t="s">
        <v>22</v>
      </c>
      <c r="I26" s="91" t="s">
        <v>22</v>
      </c>
      <c r="J26" s="91" t="s">
        <v>22</v>
      </c>
      <c r="K26" s="91" t="s">
        <v>22</v>
      </c>
      <c r="L26" s="91" t="s">
        <v>22</v>
      </c>
      <c r="M26" s="91" t="s">
        <v>22</v>
      </c>
      <c r="N26" s="91" t="s">
        <v>22</v>
      </c>
      <c r="O26" s="91" t="s">
        <v>22</v>
      </c>
      <c r="P26" s="91" t="s">
        <v>22</v>
      </c>
      <c r="Q26" s="91" t="s">
        <v>22</v>
      </c>
      <c r="R26" s="91" t="s">
        <v>22</v>
      </c>
      <c r="S26" s="91" t="s">
        <v>22</v>
      </c>
      <c r="T26" s="91" t="s">
        <v>22</v>
      </c>
      <c r="U26" s="91">
        <f>Tab.2.1!U27/Tab.2.1!T27*100-100</f>
        <v>-1.4058590550562684</v>
      </c>
      <c r="V26" s="91">
        <f>Tab.2.1!V27/Tab.2.1!U27*100-100</f>
        <v>-1.7525092746432307</v>
      </c>
      <c r="W26" s="91">
        <f>Tab.2.1!W27/Tab.2.1!V27*100-100</f>
        <v>-5.4126995158338502</v>
      </c>
      <c r="X26" s="91">
        <f>Tab.2.1!X27/Tab.2.1!W27*100-100</f>
        <v>-3.1018478833225203</v>
      </c>
      <c r="Y26" s="91">
        <f>Tab.2.1!Y27/Tab.2.1!X27*100-100</f>
        <v>-0.92634718430898033</v>
      </c>
      <c r="Z26" s="91">
        <f>Tab.2.1!Z27/Tab.2.1!Y27*100-100</f>
        <v>-2.6749154920594407</v>
      </c>
      <c r="AA26" s="91">
        <f>Tab.2.1!AA27/Tab.2.1!Z27*100-100</f>
        <v>-1.6894282943196401</v>
      </c>
      <c r="AB26" s="91">
        <f>Tab.2.1!AB27/Tab.2.1!AA27*100-100</f>
        <v>-1.0438747350318067</v>
      </c>
      <c r="AC26" s="91">
        <f>Tab.2.1!AC27/Tab.2.1!AB27*100-100</f>
        <v>0.13876539218063044</v>
      </c>
      <c r="AD26" s="91">
        <f>Tab.2.1!AD27/Tab.2.1!AC27*100-100</f>
        <v>-0.47357020812872008</v>
      </c>
      <c r="AE26" s="91">
        <f>Tab.2.1!AE27/Tab.2.1!AD27*100-100</f>
        <v>0.23926355488868012</v>
      </c>
      <c r="AF26" s="91">
        <f>Tab.2.1!AF27/Tab.2.1!AE27*100-100</f>
        <v>0.89813091674082557</v>
      </c>
      <c r="AG26" s="91">
        <f>Tab.2.1!AG27/Tab.2.1!AF27*100-100</f>
        <v>2.5273990911521196</v>
      </c>
      <c r="AH26" s="91">
        <f>Tab.2.1!AH27/Tab.2.1!AG27*100-100</f>
        <v>1.139341163588</v>
      </c>
      <c r="AI26" s="91">
        <f>Tab.2.1!AI27/Tab.2.1!AH27*100-100</f>
        <v>0.3583166849262085</v>
      </c>
      <c r="AJ26" s="91">
        <f>Tab.2.1!AJ27/Tab.2.1!AI27*100-100</f>
        <v>0.51115420674774725</v>
      </c>
      <c r="AK26" s="9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94" t="s">
        <v>101</v>
      </c>
      <c r="D27" s="91" t="s">
        <v>22</v>
      </c>
      <c r="E27" s="91" t="s">
        <v>22</v>
      </c>
      <c r="F27" s="91" t="s">
        <v>22</v>
      </c>
      <c r="G27" s="91" t="s">
        <v>22</v>
      </c>
      <c r="H27" s="91" t="s">
        <v>22</v>
      </c>
      <c r="I27" s="91" t="s">
        <v>22</v>
      </c>
      <c r="J27" s="91" t="s">
        <v>22</v>
      </c>
      <c r="K27" s="91" t="s">
        <v>22</v>
      </c>
      <c r="L27" s="91" t="s">
        <v>22</v>
      </c>
      <c r="M27" s="91" t="s">
        <v>22</v>
      </c>
      <c r="N27" s="91" t="s">
        <v>22</v>
      </c>
      <c r="O27" s="91" t="s">
        <v>22</v>
      </c>
      <c r="P27" s="91" t="s">
        <v>22</v>
      </c>
      <c r="Q27" s="91" t="s">
        <v>22</v>
      </c>
      <c r="R27" s="91" t="s">
        <v>22</v>
      </c>
      <c r="S27" s="91" t="s">
        <v>22</v>
      </c>
      <c r="T27" s="91" t="s">
        <v>22</v>
      </c>
      <c r="U27" s="91">
        <f>Tab.2.1!U28/Tab.2.1!T28*100-100</f>
        <v>-3.3888971573150712</v>
      </c>
      <c r="V27" s="91">
        <f>Tab.2.1!V28/Tab.2.1!U28*100-100</f>
        <v>-3.4985288000862624</v>
      </c>
      <c r="W27" s="91">
        <f>Tab.2.1!W28/Tab.2.1!V28*100-100</f>
        <v>-5.3733916541617361</v>
      </c>
      <c r="X27" s="91">
        <f>Tab.2.1!X28/Tab.2.1!W28*100-100</f>
        <v>-3.4195964639989143</v>
      </c>
      <c r="Y27" s="91">
        <f>Tab.2.1!Y28/Tab.2.1!X28*100-100</f>
        <v>-0.31965623853690772</v>
      </c>
      <c r="Z27" s="91">
        <f>Tab.2.1!Z28/Tab.2.1!Y28*100-100</f>
        <v>-1.6402060771738007</v>
      </c>
      <c r="AA27" s="91">
        <f>Tab.2.1!AA28/Tab.2.1!Z28*100-100</f>
        <v>-1.7388205950472013</v>
      </c>
      <c r="AB27" s="91">
        <f>Tab.2.1!AB28/Tab.2.1!AA28*100-100</f>
        <v>-1.6045980345940478</v>
      </c>
      <c r="AC27" s="91">
        <f>Tab.2.1!AC28/Tab.2.1!AB28*100-100</f>
        <v>0.25797416572996212</v>
      </c>
      <c r="AD27" s="91">
        <f>Tab.2.1!AD28/Tab.2.1!AC28*100-100</f>
        <v>-0.24628278409821291</v>
      </c>
      <c r="AE27" s="91">
        <f>Tab.2.1!AE28/Tab.2.1!AD28*100-100</f>
        <v>0.56011054813450301</v>
      </c>
      <c r="AF27" s="91">
        <f>Tab.2.1!AF28/Tab.2.1!AE28*100-100</f>
        <v>5.1301782736956625E-2</v>
      </c>
      <c r="AG27" s="91">
        <f>Tab.2.1!AG28/Tab.2.1!AF28*100-100</f>
        <v>-0.63728093467871361</v>
      </c>
      <c r="AH27" s="91">
        <f>Tab.2.1!AH28/Tab.2.1!AG28*100-100</f>
        <v>-0.13085386756114303</v>
      </c>
      <c r="AI27" s="91">
        <f>Tab.2.1!AI28/Tab.2.1!AH28*100-100</f>
        <v>-0.32848601166310232</v>
      </c>
      <c r="AJ27" s="91">
        <f>Tab.2.1!AJ28/Tab.2.1!AI28*100-100</f>
        <v>-2.5921125717459859E-2</v>
      </c>
      <c r="AK27" s="9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94" t="s">
        <v>101</v>
      </c>
      <c r="D28" s="91" t="s">
        <v>22</v>
      </c>
      <c r="E28" s="91" t="s">
        <v>22</v>
      </c>
      <c r="F28" s="91" t="s">
        <v>22</v>
      </c>
      <c r="G28" s="91" t="s">
        <v>22</v>
      </c>
      <c r="H28" s="91" t="s">
        <v>22</v>
      </c>
      <c r="I28" s="91" t="s">
        <v>22</v>
      </c>
      <c r="J28" s="91" t="s">
        <v>22</v>
      </c>
      <c r="K28" s="91" t="s">
        <v>22</v>
      </c>
      <c r="L28" s="91" t="s">
        <v>22</v>
      </c>
      <c r="M28" s="91" t="s">
        <v>22</v>
      </c>
      <c r="N28" s="91" t="s">
        <v>22</v>
      </c>
      <c r="O28" s="91" t="s">
        <v>22</v>
      </c>
      <c r="P28" s="91" t="s">
        <v>22</v>
      </c>
      <c r="Q28" s="91" t="s">
        <v>22</v>
      </c>
      <c r="R28" s="91" t="s">
        <v>22</v>
      </c>
      <c r="S28" s="91" t="s">
        <v>22</v>
      </c>
      <c r="T28" s="91" t="s">
        <v>22</v>
      </c>
      <c r="U28" s="91">
        <f>Tab.2.1!U29/Tab.2.1!T29*100-100</f>
        <v>2.1630002609723391</v>
      </c>
      <c r="V28" s="91">
        <f>Tab.2.1!V29/Tab.2.1!U29*100-100</f>
        <v>1.2644628099173474</v>
      </c>
      <c r="W28" s="91">
        <f>Tab.2.1!W29/Tab.2.1!V29*100-100</f>
        <v>-0.53864359748632751</v>
      </c>
      <c r="X28" s="91">
        <f>Tab.2.1!X29/Tab.2.1!W29*100-100</f>
        <v>1.5471030979359597</v>
      </c>
      <c r="Y28" s="91">
        <f>Tab.2.1!Y29/Tab.2.1!X29*100-100</f>
        <v>1.4192211913524488</v>
      </c>
      <c r="Z28" s="91">
        <f>Tab.2.1!Z29/Tab.2.1!Y29*100-100</f>
        <v>1.297958178512701</v>
      </c>
      <c r="AA28" s="91">
        <f>Tab.2.1!AA29/Tab.2.1!Z29*100-100</f>
        <v>2.9916699438704342</v>
      </c>
      <c r="AB28" s="91">
        <f>Tab.2.1!AB29/Tab.2.1!AA29*100-100</f>
        <v>2.9811370531592161</v>
      </c>
      <c r="AC28" s="91">
        <f>Tab.2.1!AC29/Tab.2.1!AB29*100-100</f>
        <v>2.2685444236953458</v>
      </c>
      <c r="AD28" s="91">
        <f>Tab.2.1!AD29/Tab.2.1!AC29*100-100</f>
        <v>2.0797901092961126</v>
      </c>
      <c r="AE28" s="91">
        <f>Tab.2.1!AE29/Tab.2.1!AD29*100-100</f>
        <v>1.6021646335556881</v>
      </c>
      <c r="AF28" s="91">
        <f>Tab.2.1!AF29/Tab.2.1!AE29*100-100</f>
        <v>1.2794437311706304</v>
      </c>
      <c r="AG28" s="91">
        <f>Tab.2.1!AG29/Tab.2.1!AF29*100-100</f>
        <v>2.1023301348628962</v>
      </c>
      <c r="AH28" s="91">
        <f>Tab.2.1!AH29/Tab.2.1!AG29*100-100</f>
        <v>1.2907429147433618</v>
      </c>
      <c r="AI28" s="91">
        <f>Tab.2.1!AI29/Tab.2.1!AH29*100-100</f>
        <v>0.75972256776519487</v>
      </c>
      <c r="AJ28" s="91">
        <f>Tab.2.1!AJ29/Tab.2.1!AI29*100-100</f>
        <v>1.6338550668778566</v>
      </c>
      <c r="AK28" s="9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94" t="s">
        <v>101</v>
      </c>
      <c r="D29" s="91" t="s">
        <v>22</v>
      </c>
      <c r="E29" s="91" t="s">
        <v>22</v>
      </c>
      <c r="F29" s="91" t="s">
        <v>22</v>
      </c>
      <c r="G29" s="91" t="s">
        <v>22</v>
      </c>
      <c r="H29" s="91" t="s">
        <v>22</v>
      </c>
      <c r="I29" s="91" t="s">
        <v>22</v>
      </c>
      <c r="J29" s="91" t="s">
        <v>22</v>
      </c>
      <c r="K29" s="91" t="s">
        <v>22</v>
      </c>
      <c r="L29" s="91" t="s">
        <v>22</v>
      </c>
      <c r="M29" s="91">
        <f>Tab.2.1!M30/Tab.2.1!L30*100-100</f>
        <v>3.1829448122235249</v>
      </c>
      <c r="N29" s="91">
        <f>Tab.2.1!N30/Tab.2.1!M30*100-100</f>
        <v>0.3557582668186825</v>
      </c>
      <c r="O29" s="91">
        <f>Tab.2.1!O30/Tab.2.1!N30*100-100</f>
        <v>-0.76959202532987092</v>
      </c>
      <c r="P29" s="91">
        <f>Tab.2.1!P30/Tab.2.1!O30*100-100</f>
        <v>3.2839193294758644</v>
      </c>
      <c r="Q29" s="91">
        <f>Tab.2.1!Q30/Tab.2.1!P30*100-100</f>
        <v>-0.94306155028677097</v>
      </c>
      <c r="R29" s="91">
        <f>Tab.2.1!R30/Tab.2.1!Q30*100-100</f>
        <v>0.56256901542963078</v>
      </c>
      <c r="S29" s="91">
        <f>Tab.2.1!S30/Tab.2.1!R30*100-100</f>
        <v>-1.5328456322060759</v>
      </c>
      <c r="T29" s="91">
        <f>Tab.2.1!T30/Tab.2.1!S30*100-100</f>
        <v>-2.4819916212061912</v>
      </c>
      <c r="U29" s="91">
        <f>Tab.2.1!U30/Tab.2.1!T30*100-100</f>
        <v>-1.7524068550941934</v>
      </c>
      <c r="V29" s="91">
        <f>Tab.2.1!V30/Tab.2.1!U30*100-100</f>
        <v>-0.79431240857542207</v>
      </c>
      <c r="W29" s="91">
        <f>Tab.2.1!W30/Tab.2.1!V30*100-100</f>
        <v>-2.3068873668188701</v>
      </c>
      <c r="X29" s="91">
        <f>Tab.2.1!X30/Tab.2.1!W30*100-100</f>
        <v>-2.9472385867536559</v>
      </c>
      <c r="Y29" s="91">
        <f>Tab.2.1!Y30/Tab.2.1!X30*100-100</f>
        <v>-5.3109479774585679</v>
      </c>
      <c r="Z29" s="91">
        <f>Tab.2.1!Z30/Tab.2.1!Y30*100-100</f>
        <v>-2.4141280353200898</v>
      </c>
      <c r="AA29" s="91">
        <f>Tab.2.1!AA30/Tab.2.1!Z30*100-100</f>
        <v>-0.90303666437438324</v>
      </c>
      <c r="AB29" s="91">
        <f>Tab.2.1!AB30/Tab.2.1!AA30*100-100</f>
        <v>-0.15339944118775861</v>
      </c>
      <c r="AC29" s="91">
        <f>Tab.2.1!AC30/Tab.2.1!AB30*100-100</f>
        <v>-0.40054869684497874</v>
      </c>
      <c r="AD29" s="91">
        <f>Tab.2.1!AD30/Tab.2.1!AC30*100-100</f>
        <v>-0.89797267518731871</v>
      </c>
      <c r="AE29" s="91">
        <f>Tab.2.1!AE30/Tab.2.1!AD30*100-100</f>
        <v>0.81346007745473514</v>
      </c>
      <c r="AF29" s="91">
        <f>Tab.2.1!AF30/Tab.2.1!AE30*100-100</f>
        <v>-0.55692386869094435</v>
      </c>
      <c r="AG29" s="91">
        <f>Tab.2.1!AG30/Tab.2.1!AF30*100-100</f>
        <v>-1.8095114873482032</v>
      </c>
      <c r="AH29" s="91">
        <f>Tab.2.1!AH30/Tab.2.1!AG30*100-100</f>
        <v>-6.0236427979830864E-2</v>
      </c>
      <c r="AI29" s="91">
        <f>Tab.2.1!AI30/Tab.2.1!AH30*100-100</f>
        <v>-0.63286370827995597</v>
      </c>
      <c r="AJ29" s="91">
        <f>Tab.2.1!AJ30/Tab.2.1!AI30*100-100</f>
        <v>0.12889529153082435</v>
      </c>
      <c r="AK29" s="91">
        <f>Tab.2.1!AK30/Tab.2.1!AJ30*100-100</f>
        <v>4.3540814781167114E-2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94" t="s">
        <v>101</v>
      </c>
      <c r="D30" s="91" t="s">
        <v>22</v>
      </c>
      <c r="E30" s="91" t="s">
        <v>22</v>
      </c>
      <c r="F30" s="91" t="s">
        <v>22</v>
      </c>
      <c r="G30" s="91" t="s">
        <v>22</v>
      </c>
      <c r="H30" s="91" t="s">
        <v>22</v>
      </c>
      <c r="I30" s="91" t="s">
        <v>22</v>
      </c>
      <c r="J30" s="91" t="s">
        <v>22</v>
      </c>
      <c r="K30" s="91" t="s">
        <v>22</v>
      </c>
      <c r="L30" s="91" t="s">
        <v>22</v>
      </c>
      <c r="M30" s="91" t="s">
        <v>22</v>
      </c>
      <c r="N30" s="91" t="s">
        <v>22</v>
      </c>
      <c r="O30" s="91" t="s">
        <v>22</v>
      </c>
      <c r="P30" s="91" t="s">
        <v>22</v>
      </c>
      <c r="Q30" s="91" t="s">
        <v>22</v>
      </c>
      <c r="R30" s="91" t="s">
        <v>22</v>
      </c>
      <c r="S30" s="91" t="s">
        <v>22</v>
      </c>
      <c r="T30" s="91" t="s">
        <v>22</v>
      </c>
      <c r="U30" s="91">
        <f>Tab.2.1!U31/Tab.2.1!T31*100-100</f>
        <v>0.57816000578159787</v>
      </c>
      <c r="V30" s="91">
        <f>Tab.2.1!V31/Tab.2.1!U31*100-100</f>
        <v>1.3077531077100133</v>
      </c>
      <c r="W30" s="91">
        <f>Tab.2.1!W31/Tab.2.1!V31*100-100</f>
        <v>-0.59578693524363757</v>
      </c>
      <c r="X30" s="91">
        <f>Tab.2.1!X31/Tab.2.1!W31*100-100</f>
        <v>-3.2607920085622624</v>
      </c>
      <c r="Y30" s="91">
        <f>Tab.2.1!Y31/Tab.2.1!X31*100-100</f>
        <v>-7.8551408762354384</v>
      </c>
      <c r="Z30" s="91">
        <f>Tab.2.1!Z31/Tab.2.1!Y31*100-100</f>
        <v>0.60033618826543034</v>
      </c>
      <c r="AA30" s="91">
        <f>Tab.2.1!AA31/Tab.2.1!Z31*100-100</f>
        <v>4.5353278166772668</v>
      </c>
      <c r="AB30" s="91">
        <f>Tab.2.1!AB31/Tab.2.1!AA31*100-100</f>
        <v>-1.522301720200943</v>
      </c>
      <c r="AC30" s="91">
        <f>Tab.2.1!AC31/Tab.2.1!AB31*100-100</f>
        <v>-0.27825011593756699</v>
      </c>
      <c r="AD30" s="91">
        <f>Tab.2.1!AD31/Tab.2.1!AC31*100-100</f>
        <v>-0.92233762207409598</v>
      </c>
      <c r="AE30" s="91">
        <f>Tab.2.1!AE31/Tab.2.1!AD31*100-100</f>
        <v>-0.25815536259094074</v>
      </c>
      <c r="AF30" s="91">
        <f>Tab.2.1!AF31/Tab.2.1!AE31*100-100</f>
        <v>-3.286274509803917</v>
      </c>
      <c r="AG30" s="91">
        <f>Tab.2.1!AG31/Tab.2.1!AF31*100-100</f>
        <v>-0.13786392020111293</v>
      </c>
      <c r="AH30" s="91">
        <f>Tab.2.1!AH31/Tab.2.1!AG31*100-100</f>
        <v>2.9803475718694017</v>
      </c>
      <c r="AI30" s="91">
        <f>Tab.2.1!AI31/Tab.2.1!AH31*100-100</f>
        <v>-1.5140761769576443</v>
      </c>
      <c r="AJ30" s="91">
        <f>Tab.2.1!AJ31/Tab.2.1!AI31*100-100</f>
        <v>-0.84073985106894611</v>
      </c>
      <c r="AK30" s="9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94" t="s">
        <v>101</v>
      </c>
      <c r="D31" s="91" t="s">
        <v>22</v>
      </c>
      <c r="E31" s="91" t="s">
        <v>22</v>
      </c>
      <c r="F31" s="91" t="s">
        <v>22</v>
      </c>
      <c r="G31" s="91" t="s">
        <v>22</v>
      </c>
      <c r="H31" s="91" t="s">
        <v>22</v>
      </c>
      <c r="I31" s="91" t="s">
        <v>22</v>
      </c>
      <c r="J31" s="91" t="s">
        <v>22</v>
      </c>
      <c r="K31" s="91" t="s">
        <v>22</v>
      </c>
      <c r="L31" s="91" t="s">
        <v>22</v>
      </c>
      <c r="M31" s="91" t="s">
        <v>22</v>
      </c>
      <c r="N31" s="91" t="s">
        <v>22</v>
      </c>
      <c r="O31" s="91" t="s">
        <v>22</v>
      </c>
      <c r="P31" s="91" t="s">
        <v>22</v>
      </c>
      <c r="Q31" s="91" t="s">
        <v>22</v>
      </c>
      <c r="R31" s="91" t="s">
        <v>22</v>
      </c>
      <c r="S31" s="91" t="s">
        <v>22</v>
      </c>
      <c r="T31" s="91" t="s">
        <v>22</v>
      </c>
      <c r="U31" s="91">
        <f>Tab.2.1!U32/Tab.2.1!T32*100-100</f>
        <v>-3.0603418044093331</v>
      </c>
      <c r="V31" s="91">
        <f>Tab.2.1!V32/Tab.2.1!U32*100-100</f>
        <v>-2.0765000964692319</v>
      </c>
      <c r="W31" s="91">
        <f>Tab.2.1!W32/Tab.2.1!V32*100-100</f>
        <v>-3.7632687239859166</v>
      </c>
      <c r="X31" s="91">
        <f>Tab.2.1!X32/Tab.2.1!W32*100-100</f>
        <v>-3.0326295585412737</v>
      </c>
      <c r="Y31" s="91">
        <f>Tab.2.1!Y32/Tab.2.1!X32*100-100</f>
        <v>-5.8062813407231459</v>
      </c>
      <c r="Z31" s="91">
        <f>Tab.2.1!Z32/Tab.2.1!Y32*100-100</f>
        <v>-3.650882600168103</v>
      </c>
      <c r="AA31" s="91">
        <f>Tab.2.1!AA32/Tab.2.1!Z32*100-100</f>
        <v>-3.5216797045395083</v>
      </c>
      <c r="AB31" s="91">
        <f>Tab.2.1!AB32/Tab.2.1!AA32*100-100</f>
        <v>0.27730889799855163</v>
      </c>
      <c r="AC31" s="91">
        <f>Tab.2.1!AC32/Tab.2.1!AB32*100-100</f>
        <v>-0.82662017554405054</v>
      </c>
      <c r="AD31" s="91">
        <f>Tab.2.1!AD32/Tab.2.1!AC32*100-100</f>
        <v>-0.37583729882096861</v>
      </c>
      <c r="AE31" s="91">
        <f>Tab.2.1!AE32/Tab.2.1!AD32*100-100</f>
        <v>0.51111990020990561</v>
      </c>
      <c r="AF31" s="91">
        <f>Tab.2.1!AF32/Tab.2.1!AE32*100-100</f>
        <v>-0.2421527378393904</v>
      </c>
      <c r="AG31" s="91">
        <f>Tab.2.1!AG32/Tab.2.1!AF32*100-100</f>
        <v>-2.7702764207907364</v>
      </c>
      <c r="AH31" s="91">
        <f>Tab.2.1!AH32/Tab.2.1!AG32*100-100</f>
        <v>-1.9878916489826395</v>
      </c>
      <c r="AI31" s="91">
        <f>Tab.2.1!AI32/Tab.2.1!AH32*100-100</f>
        <v>-1.1589772980545803</v>
      </c>
      <c r="AJ31" s="91">
        <f>Tab.2.1!AJ32/Tab.2.1!AI32*100-100</f>
        <v>0.72802242051348287</v>
      </c>
      <c r="AK31" s="9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94" t="s">
        <v>101</v>
      </c>
      <c r="D32" s="91" t="s">
        <v>22</v>
      </c>
      <c r="E32" s="91" t="s">
        <v>22</v>
      </c>
      <c r="F32" s="91" t="s">
        <v>22</v>
      </c>
      <c r="G32" s="91" t="s">
        <v>22</v>
      </c>
      <c r="H32" s="91" t="s">
        <v>22</v>
      </c>
      <c r="I32" s="91" t="s">
        <v>22</v>
      </c>
      <c r="J32" s="91" t="s">
        <v>22</v>
      </c>
      <c r="K32" s="91" t="s">
        <v>22</v>
      </c>
      <c r="L32" s="91" t="s">
        <v>22</v>
      </c>
      <c r="M32" s="91" t="s">
        <v>22</v>
      </c>
      <c r="N32" s="91" t="s">
        <v>22</v>
      </c>
      <c r="O32" s="91" t="s">
        <v>22</v>
      </c>
      <c r="P32" s="91" t="s">
        <v>22</v>
      </c>
      <c r="Q32" s="91" t="s">
        <v>22</v>
      </c>
      <c r="R32" s="91" t="s">
        <v>22</v>
      </c>
      <c r="S32" s="91" t="s">
        <v>22</v>
      </c>
      <c r="T32" s="91" t="s">
        <v>22</v>
      </c>
      <c r="U32" s="91">
        <f>Tab.2.1!U33/Tab.2.1!T33*100-100</f>
        <v>1.172694729045773</v>
      </c>
      <c r="V32" s="91">
        <f>Tab.2.1!V33/Tab.2.1!U33*100-100</f>
        <v>2.122986822840403</v>
      </c>
      <c r="W32" s="91">
        <f>Tab.2.1!W33/Tab.2.1!V33*100-100</f>
        <v>1.8757467144563833</v>
      </c>
      <c r="X32" s="91">
        <f>Tab.2.1!X33/Tab.2.1!W33*100-100</f>
        <v>-2.0405769907353033</v>
      </c>
      <c r="Y32" s="91">
        <f>Tab.2.1!Y33/Tab.2.1!X33*100-100</f>
        <v>1.065485454327785</v>
      </c>
      <c r="Z32" s="91">
        <f>Tab.2.1!Z33/Tab.2.1!Y33*100-100</f>
        <v>-1.6465292584695561</v>
      </c>
      <c r="AA32" s="91">
        <f>Tab.2.1!AA33/Tab.2.1!Z33*100-100</f>
        <v>1.7102252198000656</v>
      </c>
      <c r="AB32" s="91">
        <f>Tab.2.1!AB33/Tab.2.1!AA33*100-100</f>
        <v>0.28419182948489663</v>
      </c>
      <c r="AC32" s="91">
        <f>Tab.2.1!AC33/Tab.2.1!AB33*100-100</f>
        <v>1.086314795135209</v>
      </c>
      <c r="AD32" s="91">
        <f>Tab.2.1!AD33/Tab.2.1!AC33*100-100</f>
        <v>-2.8734960869057318</v>
      </c>
      <c r="AE32" s="91">
        <f>Tab.2.1!AE33/Tab.2.1!AD33*100-100</f>
        <v>3.6560432952495603</v>
      </c>
      <c r="AF32" s="91">
        <f>Tab.2.1!AF33/Tab.2.1!AE33*100-100</f>
        <v>2.2740457129597331</v>
      </c>
      <c r="AG32" s="91">
        <f>Tab.2.1!AG33/Tab.2.1!AF33*100-100</f>
        <v>-0.55587067498581177</v>
      </c>
      <c r="AH32" s="91">
        <f>Tab.2.1!AH33/Tab.2.1!AG33*100-100</f>
        <v>2.7150353639059972</v>
      </c>
      <c r="AI32" s="91">
        <f>Tab.2.1!AI33/Tab.2.1!AH33*100-100</f>
        <v>2.443358507330089</v>
      </c>
      <c r="AJ32" s="91">
        <f>Tab.2.1!AJ33/Tab.2.1!AI33*100-100</f>
        <v>-0.57458803122291613</v>
      </c>
      <c r="AK32" s="9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106" t="s">
        <v>101</v>
      </c>
      <c r="D33" s="105">
        <f>Tab.2.1!D34/Tab.2.1!C34*100-100</f>
        <v>-11.269067153316669</v>
      </c>
      <c r="E33" s="105">
        <f>Tab.2.1!E34/Tab.2.1!D34*100-100</f>
        <v>-2.377563169731431</v>
      </c>
      <c r="F33" s="105">
        <f>Tab.2.1!F34/Tab.2.1!E34*100-100</f>
        <v>2.1094198892032807</v>
      </c>
      <c r="G33" s="105">
        <f>Tab.2.1!G34/Tab.2.1!F34*100-100</f>
        <v>1.6639813986574694</v>
      </c>
      <c r="H33" s="105">
        <f>Tab.2.1!H34/Tab.2.1!G34*100-100</f>
        <v>-1.6914001851967839</v>
      </c>
      <c r="I33" s="105">
        <f>Tab.2.1!I34/Tab.2.1!H34*100-100</f>
        <v>-1.95668782140433</v>
      </c>
      <c r="J33" s="105">
        <f>Tab.2.1!J34/Tab.2.1!I34*100-100</f>
        <v>-0.27403815766901118</v>
      </c>
      <c r="K33" s="105">
        <f>Tab.2.1!K34/Tab.2.1!J34*100-100</f>
        <v>-0.96018470313950388</v>
      </c>
      <c r="L33" s="105">
        <f>Tab.2.1!L34/Tab.2.1!K34*100-100</f>
        <v>-2.0254692056642938</v>
      </c>
      <c r="M33" s="105">
        <f>Tab.2.1!M34/Tab.2.1!L34*100-100</f>
        <v>-2.6660097749959277</v>
      </c>
      <c r="N33" s="105">
        <f>Tab.2.1!N34/Tab.2.1!M34*100-100</f>
        <v>-1.7328417415845507</v>
      </c>
      <c r="O33" s="105">
        <f>Tab.2.1!O34/Tab.2.1!N34*100-100</f>
        <v>-1.2465538804330691</v>
      </c>
      <c r="P33" s="105">
        <f>Tab.2.1!P34/Tab.2.1!O34*100-100</f>
        <v>-0.25467060757412696</v>
      </c>
      <c r="Q33" s="105">
        <f>Tab.2.1!Q34/Tab.2.1!P34*100-100</f>
        <v>-1.387824226758184</v>
      </c>
      <c r="R33" s="105">
        <f>Tab.2.1!R34/Tab.2.1!Q34*100-100</f>
        <v>1.0386693944041099</v>
      </c>
      <c r="S33" s="105">
        <f>Tab.2.1!S34/Tab.2.1!R34*100-100</f>
        <v>1.4214160683631718</v>
      </c>
      <c r="T33" s="105">
        <f>Tab.2.1!T34/Tab.2.1!S34*100-100</f>
        <v>0.70368769595204128</v>
      </c>
      <c r="U33" s="105">
        <f>Tab.2.1!U34/Tab.2.1!T34*100-100</f>
        <v>-0.36077191759957827</v>
      </c>
      <c r="V33" s="105">
        <f>Tab.2.1!V34/Tab.2.1!U34*100-100</f>
        <v>0.13293456220478106</v>
      </c>
      <c r="W33" s="105">
        <f>Tab.2.1!W34/Tab.2.1!V34*100-100</f>
        <v>-0.48469868012521999</v>
      </c>
      <c r="X33" s="105">
        <f>Tab.2.1!X34/Tab.2.1!W34*100-100</f>
        <v>-0.49294062756077039</v>
      </c>
      <c r="Y33" s="105">
        <f>Tab.2.1!Y34/Tab.2.1!X34*100-100</f>
        <v>-0.5272982490703555</v>
      </c>
      <c r="Z33" s="105">
        <f>Tab.2.1!Z34/Tab.2.1!Y34*100-100</f>
        <v>-0.54623488099882422</v>
      </c>
      <c r="AA33" s="105">
        <f>Tab.2.1!AA34/Tab.2.1!Z34*100-100</f>
        <v>-0.3473045067937619</v>
      </c>
      <c r="AB33" s="105">
        <f>Tab.2.1!AB34/Tab.2.1!AA34*100-100</f>
        <v>0.19484062037253125</v>
      </c>
      <c r="AC33" s="105">
        <f>Tab.2.1!AC34/Tab.2.1!AB34*100-100</f>
        <v>0.35202559315814597</v>
      </c>
      <c r="AD33" s="105">
        <f>Tab.2.1!AD34/Tab.2.1!AC34*100-100</f>
        <v>0.10156037277229757</v>
      </c>
      <c r="AE33" s="105">
        <f>Tab.2.1!AE34/Tab.2.1!AD34*100-100</f>
        <v>-2.8590715959182944E-2</v>
      </c>
      <c r="AF33" s="105">
        <f>Tab.2.1!AF34/Tab.2.1!AE34*100-100</f>
        <v>-1.0602443616488841</v>
      </c>
      <c r="AG33" s="105">
        <f>Tab.2.1!AG34/Tab.2.1!AF34*100-100</f>
        <v>-0.21578654194539126</v>
      </c>
      <c r="AH33" s="105">
        <f>Tab.2.1!AH34/Tab.2.1!AG34*100-100</f>
        <v>6.9905100054796776E-2</v>
      </c>
      <c r="AI33" s="105">
        <f>Tab.2.1!AI34/Tab.2.1!AH34*100-100</f>
        <v>-0.31882601266460142</v>
      </c>
      <c r="AJ33" s="105">
        <f>Tab.2.1!AJ34/Tab.2.1!AI34*100-100</f>
        <v>-0.26479034573996785</v>
      </c>
      <c r="AK33" s="105">
        <f>Tab.2.1!AK34/Tab.2.1!AJ34*100-100</f>
        <v>-0.53300872913006003</v>
      </c>
      <c r="AL33" s="162" t="s">
        <v>8</v>
      </c>
      <c r="AM33" s="36"/>
    </row>
    <row r="34" spans="1:39" ht="16.899999999999999" customHeight="1">
      <c r="A34" s="31"/>
      <c r="B34" s="45"/>
      <c r="C34" s="9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/>
  </sheetViews>
  <sheetFormatPr baseColWidth="10" defaultColWidth="15.7109375" defaultRowHeight="12" customHeight="1" outlineLevelCol="1"/>
  <cols>
    <col min="1" max="1" width="5.42578125" style="24" customWidth="1"/>
    <col min="2" max="2" width="46.570312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.28515625" style="24" customWidth="1"/>
    <col min="39" max="39" width="10" style="24" customWidth="1"/>
    <col min="40" max="16384" width="15.7109375" style="24"/>
  </cols>
  <sheetData>
    <row r="1" spans="1:42" ht="18.75" customHeight="1">
      <c r="A1" s="180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42" ht="19.899999999999999" customHeight="1">
      <c r="A2" s="137" t="s">
        <v>52</v>
      </c>
      <c r="B2" s="138" t="s">
        <v>146</v>
      </c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1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20">
        <f>Tab.2.1!C4/Tab.2.1!C$34*100</f>
        <v>4.8691867289795683</v>
      </c>
      <c r="D3" s="20">
        <f>Tab.2.1!D4/Tab.2.1!D$34*100</f>
        <v>3.3268950919433791</v>
      </c>
      <c r="E3" s="20">
        <f>Tab.2.1!E4/Tab.2.1!E$34*100</f>
        <v>2.8692952880678515</v>
      </c>
      <c r="F3" s="20">
        <f>Tab.2.1!F4/Tab.2.1!F$34*100</f>
        <v>2.7200393544385664</v>
      </c>
      <c r="G3" s="20">
        <f>Tab.2.1!G4/Tab.2.1!G$34*100</f>
        <v>2.4774421956262924</v>
      </c>
      <c r="H3" s="20">
        <f>Tab.2.1!H4/Tab.2.1!H$34*100</f>
        <v>2.3515133058844047</v>
      </c>
      <c r="I3" s="20">
        <f>Tab.2.1!I4/Tab.2.1!I$34*100</f>
        <v>2.5762295600039726</v>
      </c>
      <c r="J3" s="20">
        <f>Tab.2.1!J4/Tab.2.1!J$34*100</f>
        <v>2.7091604608524413</v>
      </c>
      <c r="K3" s="20">
        <f>Tab.2.1!K4/Tab.2.1!K$34*100</f>
        <v>2.6582683499867445</v>
      </c>
      <c r="L3" s="20">
        <f>Tab.2.1!L4/Tab.2.1!L$34*100</f>
        <v>2.6227146421526641</v>
      </c>
      <c r="M3" s="20">
        <f>Tab.2.1!M4/Tab.2.1!M$34*100</f>
        <v>2.5266933936127582</v>
      </c>
      <c r="N3" s="20">
        <f>Tab.2.1!N4/Tab.2.1!N$34*100</f>
        <v>2.4973026127098157</v>
      </c>
      <c r="O3" s="20">
        <f>Tab.2.1!O4/Tab.2.1!O$34*100</f>
        <v>2.5133163684643107</v>
      </c>
      <c r="P3" s="20">
        <f>Tab.2.1!P4/Tab.2.1!P$34*100</f>
        <v>2.5372631745748779</v>
      </c>
      <c r="Q3" s="20">
        <f>Tab.2.1!Q4/Tab.2.1!Q$34*100</f>
        <v>2.3792378605137907</v>
      </c>
      <c r="R3" s="20">
        <f>Tab.2.1!R4/Tab.2.1!R$34*100</f>
        <v>2.2580635541962093</v>
      </c>
      <c r="S3" s="20">
        <f>Tab.2.1!S4/Tab.2.1!S$34*100</f>
        <v>2.2415099295430241</v>
      </c>
      <c r="T3" s="20">
        <f>Tab.2.1!T4/Tab.2.1!T$34*100</f>
        <v>2.2339246281577276</v>
      </c>
      <c r="U3" s="20">
        <f>Tab.2.1!U4/Tab.2.1!U$34*100</f>
        <v>2.2021621157009292</v>
      </c>
      <c r="V3" s="20">
        <f>Tab.2.1!V4/Tab.2.1!V$34*100</f>
        <v>2.1735843608834804</v>
      </c>
      <c r="W3" s="20">
        <f>Tab.2.1!W4/Tab.2.1!W$34*100</f>
        <v>2.1926006955471653</v>
      </c>
      <c r="X3" s="20">
        <f>Tab.2.1!X4/Tab.2.1!X$34*100</f>
        <v>2.1832688945255749</v>
      </c>
      <c r="Y3" s="20">
        <f>Tab.2.1!Y4/Tab.2.1!Y$34*100</f>
        <v>2.136713202920911</v>
      </c>
      <c r="Z3" s="20">
        <f>Tab.2.1!Z4/Tab.2.1!Z$34*100</f>
        <v>2.1282358165738327</v>
      </c>
      <c r="AA3" s="20">
        <f>Tab.2.1!AA4/Tab.2.1!AA$34*100</f>
        <v>2.1443459250333228</v>
      </c>
      <c r="AB3" s="20">
        <f>Tab.2.1!AB4/Tab.2.1!AB$34*100</f>
        <v>2.1976169961546437</v>
      </c>
      <c r="AC3" s="20">
        <f>Tab.2.1!AC4/Tab.2.1!AC$34*100</f>
        <v>2.1687412674973023</v>
      </c>
      <c r="AD3" s="20">
        <f>Tab.2.1!AD4/Tab.2.1!AD$34*100</f>
        <v>2.0618075685978634</v>
      </c>
      <c r="AE3" s="20">
        <f>Tab.2.1!AE4/Tab.2.1!AE$34*100</f>
        <v>1.9786858808856123</v>
      </c>
      <c r="AF3" s="20">
        <f>Tab.2.1!AF4/Tab.2.1!AF$34*100</f>
        <v>1.9747981392174474</v>
      </c>
      <c r="AG3" s="20">
        <f>Tab.2.1!AG4/Tab.2.1!AG$34*100</f>
        <v>1.9598573734793123</v>
      </c>
      <c r="AH3" s="20">
        <f>Tab.2.1!AH4/Tab.2.1!AH$34*100</f>
        <v>1.9637149462257513</v>
      </c>
      <c r="AI3" s="20">
        <f>Tab.2.1!AI4/Tab.2.1!AI$34*100</f>
        <v>1.9529548424568026</v>
      </c>
      <c r="AJ3" s="20">
        <f>Tab.2.1!AJ4/Tab.2.1!AJ$34*100</f>
        <v>1.9393348714288314</v>
      </c>
      <c r="AK3" s="20">
        <f>Tab.2.1!AK4/Tab.2.1!AK$34*100</f>
        <v>1.9200471626195581</v>
      </c>
      <c r="AL3" s="39" t="s">
        <v>25</v>
      </c>
      <c r="AM3" s="36"/>
    </row>
    <row r="4" spans="1:42" ht="16.899999999999999" customHeight="1">
      <c r="A4" s="37" t="s">
        <v>123</v>
      </c>
      <c r="B4" s="38" t="s">
        <v>54</v>
      </c>
      <c r="C4" s="20">
        <f>Tab.2.1!C5/Tab.2.1!C$34*100</f>
        <v>40.42557354059781</v>
      </c>
      <c r="D4" s="20">
        <f>Tab.2.1!D5/Tab.2.1!D$34*100</f>
        <v>36.981346738986645</v>
      </c>
      <c r="E4" s="20">
        <f>Tab.2.1!E5/Tab.2.1!E$34*100</f>
        <v>36.365878513892952</v>
      </c>
      <c r="F4" s="20">
        <f>Tab.2.1!F5/Tab.2.1!F$34*100</f>
        <v>36.429752592588663</v>
      </c>
      <c r="G4" s="20">
        <f>Tab.2.1!G5/Tab.2.1!G$34*100</f>
        <v>36.76530484366188</v>
      </c>
      <c r="H4" s="20">
        <f>Tab.2.1!H5/Tab.2.1!H$34*100</f>
        <v>35.329356160030024</v>
      </c>
      <c r="I4" s="20">
        <f>Tab.2.1!I5/Tab.2.1!I$34*100</f>
        <v>33.262724490072323</v>
      </c>
      <c r="J4" s="20">
        <f>Tab.2.1!J5/Tab.2.1!J$34*100</f>
        <v>31.68011951379615</v>
      </c>
      <c r="K4" s="20">
        <f>Tab.2.1!K5/Tab.2.1!K$34*100</f>
        <v>30.315028294038605</v>
      </c>
      <c r="L4" s="20">
        <f>Tab.2.1!L5/Tab.2.1!L$34*100</f>
        <v>28.702900214049649</v>
      </c>
      <c r="M4" s="20">
        <f>Tab.2.1!M5/Tab.2.1!M$34*100</f>
        <v>27.250077170701591</v>
      </c>
      <c r="N4" s="20">
        <f>Tab.2.1!N5/Tab.2.1!N$34*100</f>
        <v>26.224945515703375</v>
      </c>
      <c r="O4" s="20">
        <f>Tab.2.1!O5/Tab.2.1!O$34*100</f>
        <v>25.600422014288419</v>
      </c>
      <c r="P4" s="20">
        <f>Tab.2.1!P5/Tab.2.1!P$34*100</f>
        <v>25.232789612859136</v>
      </c>
      <c r="Q4" s="20">
        <f>Tab.2.1!Q5/Tab.2.1!Q$34*100</f>
        <v>24.561086354583775</v>
      </c>
      <c r="R4" s="20">
        <f>Tab.2.1!R5/Tab.2.1!R$34*100</f>
        <v>24.2035348530226</v>
      </c>
      <c r="S4" s="20">
        <f>Tab.2.1!S5/Tab.2.1!S$34*100</f>
        <v>24.501758729206667</v>
      </c>
      <c r="T4" s="20">
        <f>Tab.2.1!T5/Tab.2.1!T$34*100</f>
        <v>24.820076319756616</v>
      </c>
      <c r="U4" s="20">
        <f>Tab.2.1!U5/Tab.2.1!U$34*100</f>
        <v>25.098260227463637</v>
      </c>
      <c r="V4" s="20">
        <f>Tab.2.1!V5/Tab.2.1!V$34*100</f>
        <v>25.122393976431294</v>
      </c>
      <c r="W4" s="20">
        <f>Tab.2.1!W5/Tab.2.1!W$34*100</f>
        <v>25.695155086629732</v>
      </c>
      <c r="X4" s="20">
        <f>Tab.2.1!X5/Tab.2.1!X$34*100</f>
        <v>25.990001723840717</v>
      </c>
      <c r="Y4" s="20">
        <f>Tab.2.1!Y5/Tab.2.1!Y$34*100</f>
        <v>26.119652770488266</v>
      </c>
      <c r="Z4" s="20">
        <f>Tab.2.1!Z5/Tab.2.1!Z$34*100</f>
        <v>26.308714674611128</v>
      </c>
      <c r="AA4" s="20">
        <f>Tab.2.1!AA5/Tab.2.1!AA$34*100</f>
        <v>26.105745500180856</v>
      </c>
      <c r="AB4" s="20">
        <f>Tab.2.1!AB5/Tab.2.1!AB$34*100</f>
        <v>25.883454597673637</v>
      </c>
      <c r="AC4" s="20">
        <f>Tab.2.1!AC5/Tab.2.1!AC$34*100</f>
        <v>25.826445049080892</v>
      </c>
      <c r="AD4" s="20">
        <f>Tab.2.1!AD5/Tab.2.1!AD$34*100</f>
        <v>25.975558908787672</v>
      </c>
      <c r="AE4" s="20">
        <f>Tab.2.1!AE5/Tab.2.1!AE$34*100</f>
        <v>25.9163561833189</v>
      </c>
      <c r="AF4" s="20">
        <f>Tab.2.1!AF5/Tab.2.1!AF$34*100</f>
        <v>25.764612010779292</v>
      </c>
      <c r="AG4" s="20">
        <f>Tab.2.1!AG5/Tab.2.1!AG$34*100</f>
        <v>25.575711246674476</v>
      </c>
      <c r="AH4" s="20">
        <f>Tab.2.1!AH5/Tab.2.1!AH$34*100</f>
        <v>25.355211579053172</v>
      </c>
      <c r="AI4" s="20">
        <f>Tab.2.1!AI5/Tab.2.1!AI$34*100</f>
        <v>24.986185728344868</v>
      </c>
      <c r="AJ4" s="20">
        <f>Tab.2.1!AJ5/Tab.2.1!AJ$34*100</f>
        <v>24.485442350738349</v>
      </c>
      <c r="AK4" s="20">
        <f>Tab.2.1!AK5/Tab.2.1!AK$34*100</f>
        <v>24.11900429952329</v>
      </c>
      <c r="AL4" s="39" t="s">
        <v>123</v>
      </c>
      <c r="AM4" s="36"/>
    </row>
    <row r="5" spans="1:42" ht="16.899999999999999" customHeight="1">
      <c r="A5" s="37" t="s">
        <v>124</v>
      </c>
      <c r="B5" s="38" t="s">
        <v>55</v>
      </c>
      <c r="C5" s="20">
        <f>Tab.2.1!C6/Tab.2.1!C$34*100</f>
        <v>29.211911864597777</v>
      </c>
      <c r="D5" s="20">
        <f>Tab.2.1!D6/Tab.2.1!D$34*100</f>
        <v>23.226617277417652</v>
      </c>
      <c r="E5" s="20">
        <f>Tab.2.1!E6/Tab.2.1!E$34*100</f>
        <v>20.27126404382722</v>
      </c>
      <c r="F5" s="20">
        <f>Tab.2.1!F6/Tab.2.1!F$34*100</f>
        <v>18.240623017568822</v>
      </c>
      <c r="G5" s="20">
        <f>Tab.2.1!G6/Tab.2.1!G$34*100</f>
        <v>17.58351261217982</v>
      </c>
      <c r="H5" s="20">
        <f>Tab.2.1!H6/Tab.2.1!H$34*100</f>
        <v>17.028486747231131</v>
      </c>
      <c r="I5" s="20">
        <f>Tab.2.1!I6/Tab.2.1!I$34*100</f>
        <v>16.375472907693837</v>
      </c>
      <c r="J5" s="20">
        <f>Tab.2.1!J6/Tab.2.1!J$34*100</f>
        <v>16.25269924624822</v>
      </c>
      <c r="K5" s="20">
        <f>Tab.2.1!K6/Tab.2.1!K$34*100</f>
        <v>15.83990785011016</v>
      </c>
      <c r="L5" s="20">
        <f>Tab.2.1!L6/Tab.2.1!L$34*100</f>
        <v>15.667239580709033</v>
      </c>
      <c r="M5" s="20">
        <f>Tab.2.1!M6/Tab.2.1!M$34*100</f>
        <v>15.904737801756614</v>
      </c>
      <c r="N5" s="20">
        <f>Tab.2.1!N6/Tab.2.1!N$34*100</f>
        <v>16.128620010809062</v>
      </c>
      <c r="O5" s="20">
        <f>Tab.2.1!O6/Tab.2.1!O$34*100</f>
        <v>16.029134001390908</v>
      </c>
      <c r="P5" s="20">
        <f>Tab.2.1!P6/Tab.2.1!P$34*100</f>
        <v>16.097889493022748</v>
      </c>
      <c r="Q5" s="20">
        <f>Tab.2.1!Q6/Tab.2.1!Q$34*100</f>
        <v>16.152604657842694</v>
      </c>
      <c r="R5" s="20">
        <f>Tab.2.1!R6/Tab.2.1!R$34*100</f>
        <v>16.093710084797905</v>
      </c>
      <c r="S5" s="20">
        <f>Tab.2.1!S6/Tab.2.1!S$34*100</f>
        <v>16.446200723485035</v>
      </c>
      <c r="T5" s="20">
        <f>Tab.2.1!T6/Tab.2.1!T$34*100</f>
        <v>17.01126694494214</v>
      </c>
      <c r="U5" s="20">
        <f>Tab.2.1!U6/Tab.2.1!U$34*100</f>
        <v>17.258930350494037</v>
      </c>
      <c r="V5" s="20">
        <f>Tab.2.1!V6/Tab.2.1!V$34*100</f>
        <v>17.164907776541131</v>
      </c>
      <c r="W5" s="20">
        <f>Tab.2.1!W6/Tab.2.1!W$34*100</f>
        <v>17.510419484730505</v>
      </c>
      <c r="X5" s="20">
        <f>Tab.2.1!X6/Tab.2.1!X$34*100</f>
        <v>17.74787598197355</v>
      </c>
      <c r="Y5" s="20">
        <f>Tab.2.1!Y6/Tab.2.1!Y$34*100</f>
        <v>17.964255086540003</v>
      </c>
      <c r="Z5" s="20">
        <f>Tab.2.1!Z6/Tab.2.1!Z$34*100</f>
        <v>18.169661437848625</v>
      </c>
      <c r="AA5" s="20">
        <f>Tab.2.1!AA6/Tab.2.1!AA$34*100</f>
        <v>18.166140097400326</v>
      </c>
      <c r="AB5" s="20">
        <f>Tab.2.1!AB6/Tab.2.1!AB$34*100</f>
        <v>18.0601096165813</v>
      </c>
      <c r="AC5" s="20">
        <f>Tab.2.1!AC6/Tab.2.1!AC$34*100</f>
        <v>18.032232996587492</v>
      </c>
      <c r="AD5" s="20">
        <f>Tab.2.1!AD6/Tab.2.1!AD$34*100</f>
        <v>18.219533018305999</v>
      </c>
      <c r="AE5" s="20">
        <f>Tab.2.1!AE6/Tab.2.1!AE$34*100</f>
        <v>18.203493036964069</v>
      </c>
      <c r="AF5" s="20">
        <f>Tab.2.1!AF6/Tab.2.1!AF$34*100</f>
        <v>17.993385891574789</v>
      </c>
      <c r="AG5" s="20">
        <f>Tab.2.1!AG6/Tab.2.1!AG$34*100</f>
        <v>17.896208528422207</v>
      </c>
      <c r="AH5" s="20">
        <f>Tab.2.1!AH6/Tab.2.1!AH$34*100</f>
        <v>17.808221931852451</v>
      </c>
      <c r="AI5" s="20">
        <f>Tab.2.1!AI6/Tab.2.1!AI$34*100</f>
        <v>17.617935562976946</v>
      </c>
      <c r="AJ5" s="20">
        <f>Tab.2.1!AJ6/Tab.2.1!AJ$34*100</f>
        <v>17.271525080325386</v>
      </c>
      <c r="AK5" s="20">
        <f>Tab.2.1!AK6/Tab.2.1!AK$34*100</f>
        <v>17.014016649217854</v>
      </c>
      <c r="AL5" s="39" t="s">
        <v>124</v>
      </c>
      <c r="AM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1" t="s">
        <v>22</v>
      </c>
      <c r="T6" s="20">
        <f>Tab.2.1!T7/Tab.2.1!T$34*100</f>
        <v>0.30675831785105678</v>
      </c>
      <c r="U6" s="20">
        <f>Tab.2.1!U7/Tab.2.1!U$34*100</f>
        <v>0.32330154364277819</v>
      </c>
      <c r="V6" s="20">
        <f>Tab.2.1!V7/Tab.2.1!V$34*100</f>
        <v>0.32540849203012562</v>
      </c>
      <c r="W6" s="20">
        <f>Tab.2.1!W7/Tab.2.1!W$34*100</f>
        <v>0.34071617049139197</v>
      </c>
      <c r="X6" s="20">
        <f>Tab.2.1!X7/Tab.2.1!X$34*100</f>
        <v>0.36358263353608983</v>
      </c>
      <c r="Y6" s="20">
        <f>Tab.2.1!Y7/Tab.2.1!Y$34*100</f>
        <v>0.36620315263482078</v>
      </c>
      <c r="Z6" s="20">
        <f>Tab.2.1!Z7/Tab.2.1!Z$34*100</f>
        <v>0.37000675093049329</v>
      </c>
      <c r="AA6" s="20">
        <f>Tab.2.1!AA7/Tab.2.1!AA$34*100</f>
        <v>0.3862840196719084</v>
      </c>
      <c r="AB6" s="20">
        <f>Tab.2.1!AB7/Tab.2.1!AB$34*100</f>
        <v>0.36080130199607485</v>
      </c>
      <c r="AC6" s="20">
        <f>Tab.2.1!AC7/Tab.2.1!AC$34*100</f>
        <v>0.36460372573531896</v>
      </c>
      <c r="AD6" s="20">
        <f>Tab.2.1!AD7/Tab.2.1!AD$34*100</f>
        <v>0.31241313584561009</v>
      </c>
      <c r="AE6" s="20">
        <f>Tab.2.1!AE7/Tab.2.1!AE$34*100</f>
        <v>0.32759634251940351</v>
      </c>
      <c r="AF6" s="20">
        <f>Tab.2.1!AF7/Tab.2.1!AF$34*100</f>
        <v>0.3020007928900843</v>
      </c>
      <c r="AG6" s="20">
        <f>Tab.2.1!AG7/Tab.2.1!AG$34*100</f>
        <v>0.30858826901896486</v>
      </c>
      <c r="AH6" s="20">
        <f>Tab.2.1!AH7/Tab.2.1!AH$34*100</f>
        <v>0.31068449090360845</v>
      </c>
      <c r="AI6" s="20">
        <f>Tab.2.1!AI7/Tab.2.1!AI$34*100</f>
        <v>0.27820128099640223</v>
      </c>
      <c r="AJ6" s="20">
        <f>Tab.2.1!AJ7/Tab.2.1!AJ$34*100</f>
        <v>0.2804564139997695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f>Tab.2.1!C8/Tab.2.1!C$34*100</f>
        <v>24.566694734601498</v>
      </c>
      <c r="D7" s="20">
        <f>Tab.2.1!D8/Tab.2.1!D$34*100</f>
        <v>19.217268598139086</v>
      </c>
      <c r="E7" s="20">
        <f>Tab.2.1!E8/Tab.2.1!E$34*100</f>
        <v>16.740025223779735</v>
      </c>
      <c r="F7" s="20">
        <f>Tab.2.1!F8/Tab.2.1!F$34*100</f>
        <v>14.900804341728888</v>
      </c>
      <c r="G7" s="20">
        <f>Tab.2.1!G8/Tab.2.1!G$34*100</f>
        <v>14.192618585124384</v>
      </c>
      <c r="H7" s="20">
        <f>Tab.2.1!H8/Tab.2.1!H$34*100</f>
        <v>13.621833318136387</v>
      </c>
      <c r="I7" s="20">
        <f>Tab.2.1!I8/Tab.2.1!I$34*100</f>
        <v>13.352294787405983</v>
      </c>
      <c r="J7" s="20">
        <f>Tab.2.1!J8/Tab.2.1!J$34*100</f>
        <v>13.428552026981148</v>
      </c>
      <c r="K7" s="20">
        <f>Tab.2.1!K8/Tab.2.1!K$34*100</f>
        <v>13.215190104857067</v>
      </c>
      <c r="L7" s="20">
        <f>Tab.2.1!L8/Tab.2.1!L$34*100</f>
        <v>13.229089103996028</v>
      </c>
      <c r="M7" s="20">
        <f>Tab.2.1!M8/Tab.2.1!M$34*100</f>
        <v>13.446779057884736</v>
      </c>
      <c r="N7" s="20">
        <f>Tab.2.1!N8/Tab.2.1!N$34*100</f>
        <v>13.646340820981282</v>
      </c>
      <c r="O7" s="20">
        <f>Tab.2.1!O8/Tab.2.1!O$34*100</f>
        <v>13.726923563254726</v>
      </c>
      <c r="P7" s="20">
        <f>Tab.2.1!P8/Tab.2.1!P$34*100</f>
        <v>13.820205801665825</v>
      </c>
      <c r="Q7" s="20">
        <f>Tab.2.1!Q8/Tab.2.1!Q$34*100</f>
        <v>13.943498875661975</v>
      </c>
      <c r="R7" s="20">
        <f>Tab.2.1!R8/Tab.2.1!R$34*100</f>
        <v>13.953435204798225</v>
      </c>
      <c r="S7" s="20">
        <f>Tab.2.1!S8/Tab.2.1!S$34*100</f>
        <v>14.340920027559466</v>
      </c>
      <c r="T7" s="20">
        <f>Tab.2.1!T8/Tab.2.1!T$34*100</f>
        <v>14.940356334043456</v>
      </c>
      <c r="U7" s="20">
        <f>Tab.2.1!U8/Tab.2.1!U$34*100</f>
        <v>15.164014487034731</v>
      </c>
      <c r="V7" s="20">
        <f>Tab.2.1!V8/Tab.2.1!V$34*100</f>
        <v>15.132567869032835</v>
      </c>
      <c r="W7" s="20">
        <f>Tab.2.1!W8/Tab.2.1!W$34*100</f>
        <v>15.480531344711451</v>
      </c>
      <c r="X7" s="20">
        <f>Tab.2.1!X8/Tab.2.1!X$34*100</f>
        <v>15.676114955549536</v>
      </c>
      <c r="Y7" s="20">
        <f>Tab.2.1!Y8/Tab.2.1!Y$34*100</f>
        <v>15.854279269019688</v>
      </c>
      <c r="Z7" s="20">
        <f>Tab.2.1!Z8/Tab.2.1!Z$34*100</f>
        <v>16.040728622551296</v>
      </c>
      <c r="AA7" s="20">
        <f>Tab.2.1!AA8/Tab.2.1!AA$34*100</f>
        <v>15.964840760258109</v>
      </c>
      <c r="AB7" s="20">
        <f>Tab.2.1!AB8/Tab.2.1!AB$34*100</f>
        <v>15.866681026917492</v>
      </c>
      <c r="AC7" s="20">
        <f>Tab.2.1!AC8/Tab.2.1!AC$34*100</f>
        <v>15.869951048297823</v>
      </c>
      <c r="AD7" s="20">
        <f>Tab.2.1!AD8/Tab.2.1!AD$34*100</f>
        <v>16.05914704364055</v>
      </c>
      <c r="AE7" s="20">
        <f>Tab.2.1!AE8/Tab.2.1!AE$34*100</f>
        <v>16.029282088354687</v>
      </c>
      <c r="AF7" s="20">
        <f>Tab.2.1!AF8/Tab.2.1!AF$34*100</f>
        <v>15.857099126315418</v>
      </c>
      <c r="AG7" s="20">
        <f>Tab.2.1!AG8/Tab.2.1!AG$34*100</f>
        <v>15.753390900267048</v>
      </c>
      <c r="AH7" s="20">
        <f>Tab.2.1!AH8/Tab.2.1!AH$34*100</f>
        <v>15.650718665192482</v>
      </c>
      <c r="AI7" s="20">
        <f>Tab.2.1!AI8/Tab.2.1!AI$34*100</f>
        <v>15.486000193601473</v>
      </c>
      <c r="AJ7" s="20">
        <f>Tab.2.1!AJ8/Tab.2.1!AJ$34*100</f>
        <v>15.084996289563666</v>
      </c>
      <c r="AK7" s="20">
        <f>Tab.2.1!AK8/Tab.2.1!AK$34*100</f>
        <v>14.796662024943336</v>
      </c>
      <c r="AL7" s="39" t="s">
        <v>27</v>
      </c>
      <c r="AM7" s="20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20">
        <f>Tab.2.1!T9/Tab.2.1!T$34*100</f>
        <v>0.70217679673076605</v>
      </c>
      <c r="U8" s="20">
        <f>Tab.2.1!U9/Tab.2.1!U$34*100</f>
        <v>0.7258168491871555</v>
      </c>
      <c r="V8" s="20">
        <f>Tab.2.1!V9/Tab.2.1!V$34*100</f>
        <v>0.7111970369879036</v>
      </c>
      <c r="W8" s="20">
        <f>Tab.2.1!W9/Tab.2.1!W$34*100</f>
        <v>0.69652736119442782</v>
      </c>
      <c r="X8" s="20">
        <f>Tab.2.1!X9/Tab.2.1!X$34*100</f>
        <v>0.69997783633363708</v>
      </c>
      <c r="Y8" s="20">
        <f>Tab.2.1!Y9/Tab.2.1!Y$34*100</f>
        <v>0.73587226263638539</v>
      </c>
      <c r="Z8" s="20">
        <f>Tab.2.1!Z9/Tab.2.1!Z$34*100</f>
        <v>0.72866237979261295</v>
      </c>
      <c r="AA8" s="20">
        <f>Tab.2.1!AA9/Tab.2.1!AA$34*100</f>
        <v>0.72740498272413168</v>
      </c>
      <c r="AB8" s="20">
        <f>Tab.2.1!AB9/Tab.2.1!AB$34*100</f>
        <v>0.72040591642334018</v>
      </c>
      <c r="AC8" s="20">
        <f>Tab.2.1!AC9/Tab.2.1!AC$34*100</f>
        <v>0.72493436337943629</v>
      </c>
      <c r="AD8" s="20">
        <f>Tab.2.1!AD9/Tab.2.1!AD$34*100</f>
        <v>0.73938768216654094</v>
      </c>
      <c r="AE8" s="20">
        <f>Tab.2.1!AE9/Tab.2.1!AE$34*100</f>
        <v>0.7264913130863766</v>
      </c>
      <c r="AF8" s="20">
        <f>Tab.2.1!AF9/Tab.2.1!AF$34*100</f>
        <v>0.73367424261432923</v>
      </c>
      <c r="AG8" s="20">
        <f>Tab.2.1!AG9/Tab.2.1!AG$34*100</f>
        <v>0.74280455238104814</v>
      </c>
      <c r="AH8" s="20">
        <f>Tab.2.1!AH9/Tab.2.1!AH$34*100</f>
        <v>0.75585485978490297</v>
      </c>
      <c r="AI8" s="20">
        <f>Tab.2.1!AI9/Tab.2.1!AI$34*100</f>
        <v>0.78055676556475162</v>
      </c>
      <c r="AJ8" s="20">
        <f>Tab.2.1!AJ9/Tab.2.1!AJ$34*100</f>
        <v>0.82984363594452348</v>
      </c>
      <c r="AK8" s="21" t="s">
        <v>23</v>
      </c>
      <c r="AL8" s="39" t="s">
        <v>28</v>
      </c>
      <c r="AM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0">
        <f>Tab.2.1!T10/Tab.2.1!T$34*100</f>
        <v>1.0619754963168564</v>
      </c>
      <c r="U9" s="20">
        <f>Tab.2.1!U10/Tab.2.1!U$34*100</f>
        <v>1.0457974706293733</v>
      </c>
      <c r="V9" s="20">
        <f>Tab.2.1!V10/Tab.2.1!V$34*100</f>
        <v>0.99573437849026447</v>
      </c>
      <c r="W9" s="20">
        <f>Tab.2.1!W10/Tab.2.1!W$34*100</f>
        <v>0.99264460833323553</v>
      </c>
      <c r="X9" s="20">
        <f>Tab.2.1!X10/Tab.2.1!X$34*100</f>
        <v>1.0082005565542886</v>
      </c>
      <c r="Y9" s="20">
        <f>Tab.2.1!Y10/Tab.2.1!Y$34*100</f>
        <v>1.0079004022491094</v>
      </c>
      <c r="Z9" s="20">
        <f>Tab.2.1!Z10/Tab.2.1!Z$34*100</f>
        <v>1.0302636845742235</v>
      </c>
      <c r="AA9" s="20">
        <f>Tab.2.1!AA10/Tab.2.1!AA$34*100</f>
        <v>1.0876103347461776</v>
      </c>
      <c r="AB9" s="20">
        <f>Tab.2.1!AB10/Tab.2.1!AB$34*100</f>
        <v>1.1122213712443956</v>
      </c>
      <c r="AC9" s="20">
        <f>Tab.2.1!AC10/Tab.2.1!AC$34*100</f>
        <v>1.0727438591749163</v>
      </c>
      <c r="AD9" s="20">
        <f>Tab.2.1!AD10/Tab.2.1!AD$34*100</f>
        <v>1.1085851566532978</v>
      </c>
      <c r="AE9" s="20">
        <f>Tab.2.1!AE10/Tab.2.1!AE$34*100</f>
        <v>1.1201232930035987</v>
      </c>
      <c r="AF9" s="20">
        <f>Tab.2.1!AF10/Tab.2.1!AF$34*100</f>
        <v>1.1006117297549567</v>
      </c>
      <c r="AG9" s="20">
        <f>Tab.2.1!AG10/Tab.2.1!AG$34*100</f>
        <v>1.091424806755146</v>
      </c>
      <c r="AH9" s="20">
        <f>Tab.2.1!AH10/Tab.2.1!AH$34*100</f>
        <v>1.0909639159714544</v>
      </c>
      <c r="AI9" s="20">
        <f>Tab.2.1!AI10/Tab.2.1!AI$34*100</f>
        <v>1.0731773228143202</v>
      </c>
      <c r="AJ9" s="20">
        <f>Tab.2.1!AJ10/Tab.2.1!AJ$34*100</f>
        <v>1.0762287408174283</v>
      </c>
      <c r="AK9" s="21" t="s">
        <v>23</v>
      </c>
      <c r="AL9" s="39" t="s">
        <v>29</v>
      </c>
      <c r="AM9" s="36"/>
    </row>
    <row r="10" spans="1:42" ht="16.899999999999999" customHeight="1">
      <c r="A10" s="37" t="s">
        <v>30</v>
      </c>
      <c r="B10" s="38" t="s">
        <v>59</v>
      </c>
      <c r="C10" s="20">
        <f>Tab.2.1!C11/Tab.2.1!C$34*100</f>
        <v>11.213661676000038</v>
      </c>
      <c r="D10" s="20">
        <f>Tab.2.1!D11/Tab.2.1!D$34*100</f>
        <v>13.75472946156899</v>
      </c>
      <c r="E10" s="20">
        <f>Tab.2.1!E11/Tab.2.1!E$34*100</f>
        <v>16.094614470065732</v>
      </c>
      <c r="F10" s="20">
        <f>Tab.2.1!F11/Tab.2.1!F$34*100</f>
        <v>18.189129575019841</v>
      </c>
      <c r="G10" s="20">
        <f>Tab.2.1!G11/Tab.2.1!G$34*100</f>
        <v>19.18179223148206</v>
      </c>
      <c r="H10" s="20">
        <f>Tab.2.1!H11/Tab.2.1!H$34*100</f>
        <v>18.3008694127989</v>
      </c>
      <c r="I10" s="20">
        <f>Tab.2.1!I11/Tab.2.1!I$34*100</f>
        <v>16.887251582378486</v>
      </c>
      <c r="J10" s="20">
        <f>Tab.2.1!J11/Tab.2.1!J$34*100</f>
        <v>15.42742026754793</v>
      </c>
      <c r="K10" s="20">
        <f>Tab.2.1!K11/Tab.2.1!K$34*100</f>
        <v>14.475120443928438</v>
      </c>
      <c r="L10" s="20">
        <f>Tab.2.1!L11/Tab.2.1!L$34*100</f>
        <v>13.035660633340612</v>
      </c>
      <c r="M10" s="20">
        <f>Tab.2.1!M11/Tab.2.1!M$34*100</f>
        <v>11.345339368944975</v>
      </c>
      <c r="N10" s="20">
        <f>Tab.2.1!N11/Tab.2.1!N$34*100</f>
        <v>10.096325504894319</v>
      </c>
      <c r="O10" s="20">
        <f>Tab.2.1!O11/Tab.2.1!O$34*100</f>
        <v>9.5712880128975151</v>
      </c>
      <c r="P10" s="20">
        <f>Tab.2.1!P11/Tab.2.1!P$34*100</f>
        <v>9.1349001198363897</v>
      </c>
      <c r="Q10" s="20">
        <f>Tab.2.1!Q11/Tab.2.1!Q$34*100</f>
        <v>8.4084816967410774</v>
      </c>
      <c r="R10" s="20">
        <f>Tab.2.1!R11/Tab.2.1!R$34*100</f>
        <v>8.1098247682246907</v>
      </c>
      <c r="S10" s="20">
        <f>Tab.2.1!S11/Tab.2.1!S$34*100</f>
        <v>8.0555580057216272</v>
      </c>
      <c r="T10" s="20">
        <f>Tab.2.1!T11/Tab.2.1!T$34*100</f>
        <v>7.8088093748144791</v>
      </c>
      <c r="U10" s="20">
        <f>Tab.2.1!U11/Tab.2.1!U$34*100</f>
        <v>7.8393298769696003</v>
      </c>
      <c r="V10" s="20">
        <f>Tab.2.1!V11/Tab.2.1!V$34*100</f>
        <v>7.9574861998901651</v>
      </c>
      <c r="W10" s="20">
        <f>Tab.2.1!W11/Tab.2.1!W$34*100</f>
        <v>8.184735601899229</v>
      </c>
      <c r="X10" s="20">
        <f>Tab.2.1!X11/Tab.2.1!X$34*100</f>
        <v>8.2421257418671665</v>
      </c>
      <c r="Y10" s="20">
        <f>Tab.2.1!Y11/Tab.2.1!Y$34*100</f>
        <v>8.1553976839482605</v>
      </c>
      <c r="Z10" s="20">
        <f>Tab.2.1!Z11/Tab.2.1!Z$34*100</f>
        <v>8.1390532367624999</v>
      </c>
      <c r="AA10" s="20">
        <f>Tab.2.1!AA11/Tab.2.1!AA$34*100</f>
        <v>7.9396054027805256</v>
      </c>
      <c r="AB10" s="20">
        <f>Tab.2.1!AB11/Tab.2.1!AB$34*100</f>
        <v>7.8233449810923368</v>
      </c>
      <c r="AC10" s="20">
        <f>Tab.2.1!AC11/Tab.2.1!AC$34*100</f>
        <v>7.7942120524933971</v>
      </c>
      <c r="AD10" s="20">
        <f>Tab.2.1!AD11/Tab.2.1!AD$34*100</f>
        <v>7.7560258904816743</v>
      </c>
      <c r="AE10" s="20">
        <f>Tab.2.1!AE11/Tab.2.1!AE$34*100</f>
        <v>7.7128631463548327</v>
      </c>
      <c r="AF10" s="20">
        <f>Tab.2.1!AF11/Tab.2.1!AF$34*100</f>
        <v>7.7712261192045009</v>
      </c>
      <c r="AG10" s="20">
        <f>Tab.2.1!AG11/Tab.2.1!AG$34*100</f>
        <v>7.6795027182522704</v>
      </c>
      <c r="AH10" s="20">
        <f>Tab.2.1!AH11/Tab.2.1!AH$34*100</f>
        <v>7.5469896472007232</v>
      </c>
      <c r="AI10" s="20">
        <f>Tab.2.1!AI11/Tab.2.1!AI$34*100</f>
        <v>7.3682501653679235</v>
      </c>
      <c r="AJ10" s="20">
        <f>Tab.2.1!AJ11/Tab.2.1!AJ$34*100</f>
        <v>7.2139172704129599</v>
      </c>
      <c r="AK10" s="20">
        <f>Tab.2.1!AK11/Tab.2.1!AK$34*100</f>
        <v>7.1049876503054392</v>
      </c>
      <c r="AL10" s="39" t="s">
        <v>30</v>
      </c>
      <c r="AM10" s="36"/>
    </row>
    <row r="11" spans="1:42" ht="16.899999999999999" customHeight="1">
      <c r="A11" s="37" t="s">
        <v>125</v>
      </c>
      <c r="B11" s="38" t="s">
        <v>60</v>
      </c>
      <c r="C11" s="20">
        <f>Tab.2.1!C12/Tab.2.1!C$34*100</f>
        <v>54.705239730422619</v>
      </c>
      <c r="D11" s="20">
        <f>Tab.2.1!D12/Tab.2.1!D$34*100</f>
        <v>59.691758169069999</v>
      </c>
      <c r="E11" s="20">
        <f>Tab.2.1!E12/Tab.2.1!E$34*100</f>
        <v>60.764826198039188</v>
      </c>
      <c r="F11" s="20">
        <f>Tab.2.1!F12/Tab.2.1!F$34*100</f>
        <v>60.850208052972775</v>
      </c>
      <c r="G11" s="20">
        <f>Tab.2.1!G12/Tab.2.1!G$34*100</f>
        <v>60.757252960711824</v>
      </c>
      <c r="H11" s="20">
        <f>Tab.2.1!H12/Tab.2.1!H$34*100</f>
        <v>62.319130534085566</v>
      </c>
      <c r="I11" s="20">
        <f>Tab.2.1!I12/Tab.2.1!I$34*100</f>
        <v>64.161045949923704</v>
      </c>
      <c r="J11" s="20">
        <f>Tab.2.1!J12/Tab.2.1!J$34*100</f>
        <v>65.610720025351426</v>
      </c>
      <c r="K11" s="20">
        <f>Tab.2.1!K12/Tab.2.1!K$34*100</f>
        <v>67.026703355974661</v>
      </c>
      <c r="L11" s="20">
        <f>Tab.2.1!L12/Tab.2.1!L$34*100</f>
        <v>68.674385143797707</v>
      </c>
      <c r="M11" s="20">
        <f>Tab.2.1!M12/Tab.2.1!M$34*100</f>
        <v>70.223229435685653</v>
      </c>
      <c r="N11" s="20">
        <f>Tab.2.1!N12/Tab.2.1!N$34*100</f>
        <v>71.277751871586801</v>
      </c>
      <c r="O11" s="20">
        <f>Tab.2.1!O12/Tab.2.1!O$34*100</f>
        <v>71.886261617247271</v>
      </c>
      <c r="P11" s="20">
        <f>Tab.2.1!P12/Tab.2.1!P$34*100</f>
        <v>72.229947212565975</v>
      </c>
      <c r="Q11" s="20">
        <f>Tab.2.1!Q12/Tab.2.1!Q$34*100</f>
        <v>73.059675784902439</v>
      </c>
      <c r="R11" s="20">
        <f>Tab.2.1!R12/Tab.2.1!R$34*100</f>
        <v>73.538401592781199</v>
      </c>
      <c r="S11" s="20">
        <f>Tab.2.1!S12/Tab.2.1!S$34*100</f>
        <v>73.256731341250301</v>
      </c>
      <c r="T11" s="20">
        <f>Tab.2.1!T12/Tab.2.1!T$34*100</f>
        <v>72.945999052085654</v>
      </c>
      <c r="U11" s="20">
        <f>Tab.2.1!U12/Tab.2.1!U$34*100</f>
        <v>72.69957765683543</v>
      </c>
      <c r="V11" s="20">
        <f>Tab.2.1!V12/Tab.2.1!V$34*100</f>
        <v>72.704021662685221</v>
      </c>
      <c r="W11" s="20">
        <f>Tab.2.1!W12/Tab.2.1!W$34*100</f>
        <v>72.112244217823104</v>
      </c>
      <c r="X11" s="20">
        <f>Tab.2.1!X12/Tab.2.1!X$34*100</f>
        <v>71.826729381633712</v>
      </c>
      <c r="Y11" s="20">
        <f>Tab.2.1!Y12/Tab.2.1!Y$34*100</f>
        <v>71.743634026590826</v>
      </c>
      <c r="Z11" s="20">
        <f>Tab.2.1!Z12/Tab.2.1!Z$34*100</f>
        <v>71.563049508815041</v>
      </c>
      <c r="AA11" s="20">
        <f>Tab.2.1!AA12/Tab.2.1!AA$34*100</f>
        <v>71.74990857478582</v>
      </c>
      <c r="AB11" s="20">
        <f>Tab.2.1!AB12/Tab.2.1!AB$34*100</f>
        <v>71.918928406171716</v>
      </c>
      <c r="AC11" s="20">
        <f>Tab.2.1!AC12/Tab.2.1!AC$34*100</f>
        <v>72.004813683421816</v>
      </c>
      <c r="AD11" s="20">
        <f>Tab.2.1!AD12/Tab.2.1!AD$34*100</f>
        <v>71.962633522614468</v>
      </c>
      <c r="AE11" s="20">
        <f>Tab.2.1!AE12/Tab.2.1!AE$34*100</f>
        <v>72.104957935795483</v>
      </c>
      <c r="AF11" s="20">
        <f>Tab.2.1!AF12/Tab.2.1!AF$34*100</f>
        <v>72.260589850003257</v>
      </c>
      <c r="AG11" s="20">
        <f>Tab.2.1!AG12/Tab.2.1!AG$34*100</f>
        <v>72.464431379846204</v>
      </c>
      <c r="AH11" s="20">
        <f>Tab.2.1!AH12/Tab.2.1!AH$34*100</f>
        <v>72.681073474721074</v>
      </c>
      <c r="AI11" s="20">
        <f>Tab.2.1!AI12/Tab.2.1!AI$34*100</f>
        <v>73.060859429198331</v>
      </c>
      <c r="AJ11" s="20">
        <f>Tab.2.1!AJ12/Tab.2.1!AJ$34*100</f>
        <v>73.57522277783282</v>
      </c>
      <c r="AK11" s="20">
        <f>Tab.2.1!AK12/Tab.2.1!AK$34*100</f>
        <v>73.960948537857135</v>
      </c>
      <c r="AL11" s="39" t="s">
        <v>125</v>
      </c>
      <c r="AM11" s="36"/>
    </row>
    <row r="12" spans="1:42" ht="16.899999999999999" customHeight="1">
      <c r="A12" s="37" t="s">
        <v>126</v>
      </c>
      <c r="B12" s="38" t="s">
        <v>76</v>
      </c>
      <c r="C12" s="20">
        <f>Tab.2.1!C13/Tab.2.1!C$34*100</f>
        <v>20.846076071407328</v>
      </c>
      <c r="D12" s="20">
        <f>Tab.2.1!D13/Tab.2.1!D$34*100</f>
        <v>22.369802002028489</v>
      </c>
      <c r="E12" s="20">
        <f>Tab.2.1!E13/Tab.2.1!E$34*100</f>
        <v>22.680351831976377</v>
      </c>
      <c r="F12" s="20">
        <f>Tab.2.1!F13/Tab.2.1!F$34*100</f>
        <v>22.571026887186008</v>
      </c>
      <c r="G12" s="20">
        <f>Tab.2.1!G13/Tab.2.1!G$34*100</f>
        <v>22.055562517840858</v>
      </c>
      <c r="H12" s="20">
        <f>Tab.2.1!H13/Tab.2.1!H$34*100</f>
        <v>22.050295101065583</v>
      </c>
      <c r="I12" s="20">
        <f>Tab.2.1!I13/Tab.2.1!I$34*100</f>
        <v>22.691623551931812</v>
      </c>
      <c r="J12" s="20">
        <f>Tab.2.1!J13/Tab.2.1!J$34*100</f>
        <v>22.930713687498589</v>
      </c>
      <c r="K12" s="20">
        <f>Tab.2.1!K13/Tab.2.1!K$34*100</f>
        <v>23.07650817738854</v>
      </c>
      <c r="L12" s="20">
        <f>Tab.2.1!L13/Tab.2.1!L$34*100</f>
        <v>24.020214348230965</v>
      </c>
      <c r="M12" s="20">
        <f>Tab.2.1!M13/Tab.2.1!M$34*100</f>
        <v>23.929340396609472</v>
      </c>
      <c r="N12" s="20">
        <f>Tab.2.1!N13/Tab.2.1!N$34*100</f>
        <v>23.963530153180379</v>
      </c>
      <c r="O12" s="20">
        <f>Tab.2.1!O13/Tab.2.1!O$34*100</f>
        <v>24.013126699121198</v>
      </c>
      <c r="P12" s="20">
        <f>Tab.2.1!P13/Tab.2.1!P$34*100</f>
        <v>24.079389131532817</v>
      </c>
      <c r="Q12" s="20">
        <f>Tab.2.1!Q13/Tab.2.1!Q$34*100</f>
        <v>23.666938837819139</v>
      </c>
      <c r="R12" s="20">
        <f>Tab.2.1!R13/Tab.2.1!R$34*100</f>
        <v>23.398894078658977</v>
      </c>
      <c r="S12" s="20">
        <f>Tab.2.1!S13/Tab.2.1!S$34*100</f>
        <v>23.361549445821435</v>
      </c>
      <c r="T12" s="20">
        <f>Tab.2.1!T13/Tab.2.1!T$34*100</f>
        <v>23.195775455247055</v>
      </c>
      <c r="U12" s="20">
        <f>Tab.2.1!U13/Tab.2.1!U$34*100</f>
        <v>23.168999777302862</v>
      </c>
      <c r="V12" s="20">
        <f>Tab.2.1!V13/Tab.2.1!V$34*100</f>
        <v>23.077275737851075</v>
      </c>
      <c r="W12" s="20">
        <f>Tab.2.1!W13/Tab.2.1!W$34*100</f>
        <v>23.199869829955581</v>
      </c>
      <c r="X12" s="20">
        <f>Tab.2.1!X13/Tab.2.1!X$34*100</f>
        <v>23.330854286206812</v>
      </c>
      <c r="Y12" s="20">
        <f>Tab.2.1!Y13/Tab.2.1!Y$34*100</f>
        <v>23.508004380970114</v>
      </c>
      <c r="Z12" s="20">
        <f>Tab.2.1!Z13/Tab.2.1!Z$34*100</f>
        <v>23.499013248950021</v>
      </c>
      <c r="AA12" s="20">
        <f>Tab.2.1!AA13/Tab.2.1!AA$34*100</f>
        <v>23.234094510690255</v>
      </c>
      <c r="AB12" s="20">
        <f>Tab.2.1!AB13/Tab.2.1!AB$34*100</f>
        <v>23.256525936208575</v>
      </c>
      <c r="AC12" s="20">
        <f>Tab.2.1!AC13/Tab.2.1!AC$34*100</f>
        <v>23.221153177289434</v>
      </c>
      <c r="AD12" s="20">
        <f>Tab.2.1!AD13/Tab.2.1!AD$34*100</f>
        <v>23.398919906285986</v>
      </c>
      <c r="AE12" s="20">
        <f>Tab.2.1!AE13/Tab.2.1!AE$34*100</f>
        <v>23.476413857752284</v>
      </c>
      <c r="AF12" s="20">
        <f>Tab.2.1!AF13/Tab.2.1!AF$34*100</f>
        <v>23.336361035976132</v>
      </c>
      <c r="AG12" s="20">
        <f>Tab.2.1!AG13/Tab.2.1!AG$34*100</f>
        <v>23.11987970287818</v>
      </c>
      <c r="AH12" s="20">
        <f>Tab.2.1!AH13/Tab.2.1!AH$34*100</f>
        <v>23.175193486782593</v>
      </c>
      <c r="AI12" s="20">
        <f>Tab.2.1!AI13/Tab.2.1!AI$34*100</f>
        <v>23.235100753432395</v>
      </c>
      <c r="AJ12" s="20">
        <f>Tab.2.1!AJ13/Tab.2.1!AJ$34*100</f>
        <v>23.145944503195832</v>
      </c>
      <c r="AK12" s="20">
        <f>Tab.2.1!AK13/Tab.2.1!AK$34*100</f>
        <v>23.142412815222141</v>
      </c>
      <c r="AL12" s="39" t="s">
        <v>126</v>
      </c>
      <c r="AM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f>Tab.2.1!L14/Tab.2.1!L$34*100</f>
        <v>22.613589073204235</v>
      </c>
      <c r="M13" s="20">
        <f>Tab.2.1!M14/Tab.2.1!M$34*100</f>
        <v>22.452647865774743</v>
      </c>
      <c r="N13" s="20">
        <f>Tab.2.1!N14/Tab.2.1!N$34*100</f>
        <v>22.488308069919398</v>
      </c>
      <c r="O13" s="20">
        <f>Tab.2.1!O14/Tab.2.1!O$34*100</f>
        <v>22.500316115571852</v>
      </c>
      <c r="P13" s="20">
        <f>Tab.2.1!P14/Tab.2.1!P$34*100</f>
        <v>22.544195858216714</v>
      </c>
      <c r="Q13" s="20">
        <f>Tab.2.1!Q14/Tab.2.1!Q$34*100</f>
        <v>22.145391620141471</v>
      </c>
      <c r="R13" s="20">
        <f>Tab.2.1!R14/Tab.2.1!R$34*100</f>
        <v>21.867343114928943</v>
      </c>
      <c r="S13" s="20">
        <f>Tab.2.1!S14/Tab.2.1!S$34*100</f>
        <v>21.866948141745045</v>
      </c>
      <c r="T13" s="20">
        <f>Tab.2.1!T14/Tab.2.1!T$34*100</f>
        <v>21.71025547946072</v>
      </c>
      <c r="U13" s="20">
        <f>Tab.2.1!U14/Tab.2.1!U$34*100</f>
        <v>21.798337976112801</v>
      </c>
      <c r="V13" s="20">
        <f>Tab.2.1!V14/Tab.2.1!V$34*100</f>
        <v>21.77749511545856</v>
      </c>
      <c r="W13" s="20">
        <f>Tab.2.1!W14/Tab.2.1!W$34*100</f>
        <v>21.906108974283576</v>
      </c>
      <c r="X13" s="20">
        <f>Tab.2.1!X14/Tab.2.1!X$34*100</f>
        <v>22.047824266752038</v>
      </c>
      <c r="Y13" s="20">
        <f>Tab.2.1!Y14/Tab.2.1!Y$34*100</f>
        <v>22.175789396547117</v>
      </c>
      <c r="Z13" s="20">
        <f>Tab.2.1!Z14/Tab.2.1!Z$34*100</f>
        <v>22.093266394903544</v>
      </c>
      <c r="AA13" s="20">
        <f>Tab.2.1!AA14/Tab.2.1!AA$34*100</f>
        <v>21.932958839669151</v>
      </c>
      <c r="AB13" s="20">
        <f>Tab.2.1!AB14/Tab.2.1!AB$34*100</f>
        <v>21.968890112169515</v>
      </c>
      <c r="AC13" s="20">
        <f>Tab.2.1!AC14/Tab.2.1!AC$34*100</f>
        <v>21.935351158404369</v>
      </c>
      <c r="AD13" s="20">
        <f>Tab.2.1!AD14/Tab.2.1!AD$34*100</f>
        <v>22.167632926974544</v>
      </c>
      <c r="AE13" s="20">
        <f>Tab.2.1!AE14/Tab.2.1!AE$34*100</f>
        <v>22.216573058254355</v>
      </c>
      <c r="AF13" s="20">
        <f>Tab.2.1!AF14/Tab.2.1!AF$34*100</f>
        <v>22.025884348450102</v>
      </c>
      <c r="AG13" s="20">
        <f>Tab.2.1!AG14/Tab.2.1!AG$34*100</f>
        <v>21.799729432058783</v>
      </c>
      <c r="AH13" s="20">
        <f>Tab.2.1!AH14/Tab.2.1!AH$34*100</f>
        <v>21.884712031359935</v>
      </c>
      <c r="AI13" s="20">
        <f>Tab.2.1!AI14/Tab.2.1!AI$34*100</f>
        <v>21.920829098301152</v>
      </c>
      <c r="AJ13" s="20">
        <f>Tab.2.1!AJ14/Tab.2.1!AJ$34*100</f>
        <v>21.823633962927993</v>
      </c>
      <c r="AK13" s="20">
        <f>Tab.2.1!AK14/Tab.2.1!AK$34*100</f>
        <v>21.810678674161188</v>
      </c>
      <c r="AL13" s="39" t="s">
        <v>127</v>
      </c>
      <c r="AM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0">
        <f>Tab.2.1!T15/Tab.2.1!T$34*100</f>
        <v>12.592565198307767</v>
      </c>
      <c r="U14" s="20">
        <f>Tab.2.1!U15/Tab.2.1!U$34*100</f>
        <v>12.518509257559005</v>
      </c>
      <c r="V14" s="20">
        <f>Tab.2.1!V15/Tab.2.1!V$34*100</f>
        <v>12.434779300664376</v>
      </c>
      <c r="W14" s="20">
        <f>Tab.2.1!W15/Tab.2.1!W$34*100</f>
        <v>12.532101422852685</v>
      </c>
      <c r="X14" s="20">
        <f>Tab.2.1!X15/Tab.2.1!X$34*100</f>
        <v>12.503262984214544</v>
      </c>
      <c r="Y14" s="20">
        <f>Tab.2.1!Y15/Tab.2.1!Y$34*100</f>
        <v>12.490221048858116</v>
      </c>
      <c r="Z14" s="20">
        <f>Tab.2.1!Z15/Tab.2.1!Z$34*100</f>
        <v>12.232327597365741</v>
      </c>
      <c r="AA14" s="20">
        <f>Tab.2.1!AA15/Tab.2.1!AA$34*100</f>
        <v>12.087012823510367</v>
      </c>
      <c r="AB14" s="20">
        <f>Tab.2.1!AB15/Tab.2.1!AB$34*100</f>
        <v>12.059120354857752</v>
      </c>
      <c r="AC14" s="20">
        <f>Tab.2.1!AC15/Tab.2.1!AC$34*100</f>
        <v>11.919033924344479</v>
      </c>
      <c r="AD14" s="20">
        <f>Tab.2.1!AD15/Tab.2.1!AD$34*100</f>
        <v>11.946650518206726</v>
      </c>
      <c r="AE14" s="20">
        <f>Tab.2.1!AE15/Tab.2.1!AE$34*100</f>
        <v>11.936760698766275</v>
      </c>
      <c r="AF14" s="20">
        <f>Tab.2.1!AF15/Tab.2.1!AF$34*100</f>
        <v>11.954875521275047</v>
      </c>
      <c r="AG14" s="20">
        <f>Tab.2.1!AG15/Tab.2.1!AG$34*100</f>
        <v>11.845746098641628</v>
      </c>
      <c r="AH14" s="20">
        <f>Tab.2.1!AH15/Tab.2.1!AH$34*100</f>
        <v>11.795054779374812</v>
      </c>
      <c r="AI14" s="20">
        <f>Tab.2.1!AI15/Tab.2.1!AI$34*100</f>
        <v>11.700183921397803</v>
      </c>
      <c r="AJ14" s="20">
        <f>Tab.2.1!AJ15/Tab.2.1!AJ$34*100</f>
        <v>11.606083093553547</v>
      </c>
      <c r="AK14" s="21" t="s">
        <v>23</v>
      </c>
      <c r="AL14" s="39" t="s">
        <v>31</v>
      </c>
      <c r="AM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0">
        <f>Tab.2.1!T16/Tab.2.1!T$34*100</f>
        <v>5.5232068701406014</v>
      </c>
      <c r="U15" s="20">
        <f>Tab.2.1!U16/Tab.2.1!U$34*100</f>
        <v>5.5596144604673512</v>
      </c>
      <c r="V15" s="20">
        <f>Tab.2.1!V16/Tab.2.1!V$34*100</f>
        <v>5.6171007234876456</v>
      </c>
      <c r="W15" s="20">
        <f>Tab.2.1!W16/Tab.2.1!W$34*100</f>
        <v>5.6788642271545697</v>
      </c>
      <c r="X15" s="20">
        <f>Tab.2.1!X16/Tab.2.1!X$34*100</f>
        <v>5.7702366587041647</v>
      </c>
      <c r="Y15" s="20">
        <f>Tab.2.1!Y16/Tab.2.1!Y$34*100</f>
        <v>5.8725201075040951</v>
      </c>
      <c r="Z15" s="20">
        <f>Tab.2.1!Z16/Tab.2.1!Z$34*100</f>
        <v>6.0477583525339886</v>
      </c>
      <c r="AA15" s="20">
        <f>Tab.2.1!AA16/Tab.2.1!AA$34*100</f>
        <v>6.0229732079159248</v>
      </c>
      <c r="AB15" s="20">
        <f>Tab.2.1!AB16/Tab.2.1!AB$34*100</f>
        <v>6.0261197006685485</v>
      </c>
      <c r="AC15" s="20">
        <f>Tab.2.1!AC16/Tab.2.1!AC$34*100</f>
        <v>6.1122053308264546</v>
      </c>
      <c r="AD15" s="20">
        <f>Tab.2.1!AD16/Tab.2.1!AD$34*100</f>
        <v>6.2929357105984201</v>
      </c>
      <c r="AE15" s="20">
        <f>Tab.2.1!AE16/Tab.2.1!AE$34*100</f>
        <v>6.3200573566679115</v>
      </c>
      <c r="AF15" s="20">
        <f>Tab.2.1!AF16/Tab.2.1!AF$34*100</f>
        <v>6.325958117337696</v>
      </c>
      <c r="AG15" s="20">
        <f>Tab.2.1!AG16/Tab.2.1!AG$34*100</f>
        <v>6.3943552888991704</v>
      </c>
      <c r="AH15" s="20">
        <f>Tab.2.1!AH16/Tab.2.1!AH$34*100</f>
        <v>6.3448587797768612</v>
      </c>
      <c r="AI15" s="20">
        <f>Tab.2.1!AI16/Tab.2.1!AI$34*100</f>
        <v>6.3641442008292595</v>
      </c>
      <c r="AJ15" s="20">
        <f>Tab.2.1!AJ16/Tab.2.1!AJ$34*100</f>
        <v>6.3432285042391987</v>
      </c>
      <c r="AK15" s="21" t="s">
        <v>23</v>
      </c>
      <c r="AL15" s="39" t="s">
        <v>32</v>
      </c>
      <c r="AM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0">
        <f>Tab.2.1!T17/Tab.2.1!T$34*100</f>
        <v>3.5944834110123511</v>
      </c>
      <c r="U16" s="20">
        <f>Tab.2.1!U17/Tab.2.1!U$34*100</f>
        <v>3.7202142580864455</v>
      </c>
      <c r="V16" s="20">
        <f>Tab.2.1!V17/Tab.2.1!V$34*100</f>
        <v>3.7256150913065409</v>
      </c>
      <c r="W16" s="20">
        <f>Tab.2.1!W17/Tab.2.1!W$34*100</f>
        <v>3.6951433242763212</v>
      </c>
      <c r="X16" s="20">
        <f>Tab.2.1!X17/Tab.2.1!X$34*100</f>
        <v>3.7743246238333299</v>
      </c>
      <c r="Y16" s="20">
        <f>Tab.2.1!Y17/Tab.2.1!Y$34*100</f>
        <v>3.8130482401849042</v>
      </c>
      <c r="Z16" s="20">
        <f>Tab.2.1!Z17/Tab.2.1!Z$34*100</f>
        <v>3.8131804450038138</v>
      </c>
      <c r="AA16" s="20">
        <f>Tab.2.1!AA17/Tab.2.1!AA$34*100</f>
        <v>3.8229728082428576</v>
      </c>
      <c r="AB16" s="20">
        <f>Tab.2.1!AB17/Tab.2.1!AB$34*100</f>
        <v>3.8836500566432122</v>
      </c>
      <c r="AC16" s="20">
        <f>Tab.2.1!AC17/Tab.2.1!AC$34*100</f>
        <v>3.9041119032334355</v>
      </c>
      <c r="AD16" s="20">
        <f>Tab.2.1!AD17/Tab.2.1!AD$34*100</f>
        <v>3.9280466981693998</v>
      </c>
      <c r="AE16" s="20">
        <f>Tab.2.1!AE17/Tab.2.1!AE$34*100</f>
        <v>3.959755002820168</v>
      </c>
      <c r="AF16" s="20">
        <f>Tab.2.1!AF17/Tab.2.1!AF$34*100</f>
        <v>3.7450507098373573</v>
      </c>
      <c r="AG16" s="20">
        <f>Tab.2.1!AG17/Tab.2.1!AG$34*100</f>
        <v>3.5596280445179818</v>
      </c>
      <c r="AH16" s="20">
        <f>Tab.2.1!AH17/Tab.2.1!AH$34*100</f>
        <v>3.7447984722082621</v>
      </c>
      <c r="AI16" s="20">
        <f>Tab.2.1!AI17/Tab.2.1!AI$34*100</f>
        <v>3.8565009760740852</v>
      </c>
      <c r="AJ16" s="20">
        <f>Tab.2.1!AJ17/Tab.2.1!AJ$34*100</f>
        <v>3.8743223651352436</v>
      </c>
      <c r="AK16" s="21" t="s">
        <v>23</v>
      </c>
      <c r="AL16" s="39" t="s">
        <v>34</v>
      </c>
      <c r="AM16" s="36"/>
    </row>
    <row r="17" spans="1:39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f>Tab.2.1!L18/Tab.2.1!L$34*100</f>
        <v>1.406625275026733</v>
      </c>
      <c r="M17" s="20">
        <f>Tab.2.1!M18/Tab.2.1!M$34*100</f>
        <v>1.4766925308347281</v>
      </c>
      <c r="N17" s="20">
        <f>Tab.2.1!N18/Tab.2.1!N$34*100</f>
        <v>1.4752220832609801</v>
      </c>
      <c r="O17" s="20">
        <f>Tab.2.1!O18/Tab.2.1!O$34*100</f>
        <v>1.5128105835493457</v>
      </c>
      <c r="P17" s="20">
        <f>Tab.2.1!P18/Tab.2.1!P$34*100</f>
        <v>1.5351932733161007</v>
      </c>
      <c r="Q17" s="20">
        <f>Tab.2.1!Q18/Tab.2.1!Q$34*100</f>
        <v>1.521547217677667</v>
      </c>
      <c r="R17" s="20">
        <f>Tab.2.1!R18/Tab.2.1!R$34*100</f>
        <v>1.5315509637300342</v>
      </c>
      <c r="S17" s="20">
        <f>Tab.2.1!S18/Tab.2.1!S$34*100</f>
        <v>1.4946013040763901</v>
      </c>
      <c r="T17" s="20">
        <f>Tab.2.1!T18/Tab.2.1!T$34*100</f>
        <v>1.4855199757863358</v>
      </c>
      <c r="U17" s="20">
        <f>Tab.2.1!U18/Tab.2.1!U$34*100</f>
        <v>1.3706618011900622</v>
      </c>
      <c r="V17" s="20">
        <f>Tab.2.1!V18/Tab.2.1!V$34*100</f>
        <v>1.2997806223925132</v>
      </c>
      <c r="W17" s="20">
        <f>Tab.2.1!W18/Tab.2.1!W$34*100</f>
        <v>1.2937608556720028</v>
      </c>
      <c r="X17" s="20">
        <f>Tab.2.1!X18/Tab.2.1!X$34*100</f>
        <v>1.2830300194547739</v>
      </c>
      <c r="Y17" s="20">
        <f>Tab.2.1!Y18/Tab.2.1!Y$34*100</f>
        <v>1.3322149844229974</v>
      </c>
      <c r="Z17" s="20">
        <f>Tab.2.1!Z18/Tab.2.1!Z$34*100</f>
        <v>1.4057468540464757</v>
      </c>
      <c r="AA17" s="20">
        <f>Tab.2.1!AA18/Tab.2.1!AA$34*100</f>
        <v>1.3011356710211048</v>
      </c>
      <c r="AB17" s="20">
        <f>Tab.2.1!AB18/Tab.2.1!AB$34*100</f>
        <v>1.28763582403906</v>
      </c>
      <c r="AC17" s="20">
        <f>Tab.2.1!AC18/Tab.2.1!AC$34*100</f>
        <v>1.2858020188850618</v>
      </c>
      <c r="AD17" s="20">
        <f>Tab.2.1!AD18/Tab.2.1!AD$34*100</f>
        <v>1.2312869793114403</v>
      </c>
      <c r="AE17" s="20">
        <f>Tab.2.1!AE18/Tab.2.1!AE$34*100</f>
        <v>1.2598407994979304</v>
      </c>
      <c r="AF17" s="20">
        <f>Tab.2.1!AF18/Tab.2.1!AF$34*100</f>
        <v>1.3104766875260325</v>
      </c>
      <c r="AG17" s="20">
        <f>Tab.2.1!AG18/Tab.2.1!AG$34*100</f>
        <v>1.3201502708193984</v>
      </c>
      <c r="AH17" s="20">
        <f>Tab.2.1!AH18/Tab.2.1!AH$34*100</f>
        <v>1.2904814554226556</v>
      </c>
      <c r="AI17" s="20">
        <f>Tab.2.1!AI18/Tab.2.1!AI$34*100</f>
        <v>1.3142716551312459</v>
      </c>
      <c r="AJ17" s="20">
        <f>Tab.2.1!AJ18/Tab.2.1!AJ$34*100</f>
        <v>1.322310540267839</v>
      </c>
      <c r="AK17" s="20">
        <f>Tab.2.1!AK18/Tab.2.1!AK$34*100</f>
        <v>1.3317341410609558</v>
      </c>
      <c r="AL17" s="39" t="s">
        <v>33</v>
      </c>
      <c r="AM17" s="36"/>
    </row>
    <row r="18" spans="1:39" ht="16.899999999999999" customHeight="1">
      <c r="A18" s="37" t="s">
        <v>128</v>
      </c>
      <c r="B18" s="38" t="s">
        <v>65</v>
      </c>
      <c r="C18" s="20">
        <f>Tab.2.1!C19/Tab.2.1!C$34*100</f>
        <v>6.9788989648253477</v>
      </c>
      <c r="D18" s="20">
        <f>Tab.2.1!D19/Tab.2.1!D$34*100</f>
        <v>7.3486792785641839</v>
      </c>
      <c r="E18" s="20">
        <f>Tab.2.1!E19/Tab.2.1!E$34*100</f>
        <v>7.7027388399229544</v>
      </c>
      <c r="F18" s="20">
        <f>Tab.2.1!F19/Tab.2.1!F$34*100</f>
        <v>8.1312746573518382</v>
      </c>
      <c r="G18" s="20">
        <f>Tab.2.1!G19/Tab.2.1!G$34*100</f>
        <v>8.4847630386197963</v>
      </c>
      <c r="H18" s="20">
        <f>Tab.2.1!H19/Tab.2.1!H$34*100</f>
        <v>8.7556534848660554</v>
      </c>
      <c r="I18" s="20">
        <f>Tab.2.1!I19/Tab.2.1!I$34*100</f>
        <v>9.5224422352845579</v>
      </c>
      <c r="J18" s="20">
        <f>Tab.2.1!J19/Tab.2.1!J$34*100</f>
        <v>10.398062427850336</v>
      </c>
      <c r="K18" s="20">
        <f>Tab.2.1!K19/Tab.2.1!K$34*100</f>
        <v>10.927623940687651</v>
      </c>
      <c r="L18" s="20">
        <f>Tab.2.1!L19/Tab.2.1!L$34*100</f>
        <v>11.388859341204837</v>
      </c>
      <c r="M18" s="20">
        <f>Tab.2.1!M19/Tab.2.1!M$34*100</f>
        <v>11.86703248455148</v>
      </c>
      <c r="N18" s="20">
        <f>Tab.2.1!N19/Tab.2.1!N$34*100</f>
        <v>12.174630706705715</v>
      </c>
      <c r="O18" s="20">
        <f>Tab.2.1!O19/Tab.2.1!O$34*100</f>
        <v>12.596514035531392</v>
      </c>
      <c r="P18" s="20">
        <f>Tab.2.1!P19/Tab.2.1!P$34*100</f>
        <v>13.066325974784837</v>
      </c>
      <c r="Q18" s="20">
        <f>Tab.2.1!Q19/Tab.2.1!Q$34*100</f>
        <v>13.689305079758199</v>
      </c>
      <c r="R18" s="20">
        <f>Tab.2.1!R19/Tab.2.1!R$34*100</f>
        <v>14.528462614272412</v>
      </c>
      <c r="S18" s="20">
        <f>Tab.2.1!S19/Tab.2.1!S$34*100</f>
        <v>15.254047919367974</v>
      </c>
      <c r="T18" s="20">
        <f>Tab.2.1!T19/Tab.2.1!T$34*100</f>
        <v>15.560101565031889</v>
      </c>
      <c r="U18" s="20">
        <f>Tab.2.1!U19/Tab.2.1!U$34*100</f>
        <v>15.396967411985793</v>
      </c>
      <c r="V18" s="20">
        <f>Tab.2.1!V19/Tab.2.1!V$34*100</f>
        <v>15.795285283557019</v>
      </c>
      <c r="W18" s="20">
        <f>Tab.2.1!W19/Tab.2.1!W$34*100</f>
        <v>15.917894852402071</v>
      </c>
      <c r="X18" s="20">
        <f>Tab.2.1!X19/Tab.2.1!X$34*100</f>
        <v>15.761715960302411</v>
      </c>
      <c r="Y18" s="20">
        <f>Tab.2.1!Y19/Tab.2.1!Y$34*100</f>
        <v>15.541847969246064</v>
      </c>
      <c r="Z18" s="20">
        <f>Tab.2.1!Z19/Tab.2.1!Z$34*100</f>
        <v>15.450370703749655</v>
      </c>
      <c r="AA18" s="20">
        <f>Tab.2.1!AA19/Tab.2.1!AA$34*100</f>
        <v>15.6466010803163</v>
      </c>
      <c r="AB18" s="20">
        <f>Tab.2.1!AB19/Tab.2.1!AB$34*100</f>
        <v>15.603609209707528</v>
      </c>
      <c r="AC18" s="20">
        <f>Tab.2.1!AC19/Tab.2.1!AC$34*100</f>
        <v>15.504055458720975</v>
      </c>
      <c r="AD18" s="20">
        <f>Tab.2.1!AD19/Tab.2.1!AD$34*100</f>
        <v>15.101457332327364</v>
      </c>
      <c r="AE18" s="20">
        <f>Tab.2.1!AE19/Tab.2.1!AE$34*100</f>
        <v>14.818992842332715</v>
      </c>
      <c r="AF18" s="20">
        <f>Tab.2.1!AF19/Tab.2.1!AF$34*100</f>
        <v>14.511092933743495</v>
      </c>
      <c r="AG18" s="20">
        <f>Tab.2.1!AG19/Tab.2.1!AG$34*100</f>
        <v>14.463314909902886</v>
      </c>
      <c r="AH18" s="20">
        <f>Tab.2.1!AH19/Tab.2.1!AH$34*100</f>
        <v>14.360438234998494</v>
      </c>
      <c r="AI18" s="20">
        <f>Tab.2.1!AI19/Tab.2.1!AI$34*100</f>
        <v>14.465458270816193</v>
      </c>
      <c r="AJ18" s="20">
        <f>Tab.2.1!AJ19/Tab.2.1!AJ$34*100</f>
        <v>14.655111404081683</v>
      </c>
      <c r="AK18" s="20">
        <f>Tab.2.1!AK19/Tab.2.1!AK$34*100</f>
        <v>14.494577315186566</v>
      </c>
      <c r="AL18" s="39" t="s">
        <v>128</v>
      </c>
      <c r="AM18" s="36"/>
    </row>
    <row r="19" spans="1:39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f>Tab.2.1!L20/Tab.2.1!L$34*100</f>
        <v>1.8422825492622099</v>
      </c>
      <c r="M19" s="20">
        <f>Tab.2.1!M20/Tab.2.1!M$34*100</f>
        <v>1.9214066733004707</v>
      </c>
      <c r="N19" s="20">
        <f>Tab.2.1!N20/Tab.2.1!N$34*100</f>
        <v>1.9798725155258294</v>
      </c>
      <c r="O19" s="20">
        <f>Tab.2.1!O20/Tab.2.1!O$34*100</f>
        <v>2.0242263071378894</v>
      </c>
      <c r="P19" s="20">
        <f>Tab.2.1!P20/Tab.2.1!P$34*100</f>
        <v>2.0787156708361807</v>
      </c>
      <c r="Q19" s="20">
        <f>Tab.2.1!Q20/Tab.2.1!Q$34*100</f>
        <v>2.1413140744624122</v>
      </c>
      <c r="R19" s="20">
        <f>Tab.2.1!R20/Tab.2.1!R$34*100</f>
        <v>2.0888852221434755</v>
      </c>
      <c r="S19" s="20">
        <f>Tab.2.1!S20/Tab.2.1!S$34*100</f>
        <v>1.9959052824600447</v>
      </c>
      <c r="T19" s="20">
        <f>Tab.2.1!T20/Tab.2.1!T$34*100</f>
        <v>1.9046849741951244</v>
      </c>
      <c r="U19" s="20">
        <f>Tab.2.1!U20/Tab.2.1!U$34*100</f>
        <v>1.8284606939555308</v>
      </c>
      <c r="V19" s="20">
        <f>Tab.2.1!V20/Tab.2.1!V$34*100</f>
        <v>1.8153033683095436</v>
      </c>
      <c r="W19" s="20">
        <f>Tab.2.1!W20/Tab.2.1!W$34*100</f>
        <v>1.8151271706443026</v>
      </c>
      <c r="X19" s="20">
        <f>Tab.2.1!X20/Tab.2.1!X$34*100</f>
        <v>1.8143669810623784</v>
      </c>
      <c r="Y19" s="20">
        <f>Tab.2.1!Y20/Tab.2.1!Y$34*100</f>
        <v>1.8247770399139649</v>
      </c>
      <c r="Z19" s="20">
        <f>Tab.2.1!Z20/Tab.2.1!Z$34*100</f>
        <v>1.7487697972530283</v>
      </c>
      <c r="AA19" s="20">
        <f>Tab.2.1!AA20/Tab.2.1!AA$34*100</f>
        <v>1.7383780067904455</v>
      </c>
      <c r="AB19" s="20">
        <f>Tab.2.1!AB20/Tab.2.1!AB$34*100</f>
        <v>1.6547197357713848</v>
      </c>
      <c r="AC19" s="20">
        <f>Tab.2.1!AC20/Tab.2.1!AC$34*100</f>
        <v>1.5746826486786221</v>
      </c>
      <c r="AD19" s="20">
        <f>Tab.2.1!AD20/Tab.2.1!AD$34*100</f>
        <v>1.534070603184688</v>
      </c>
      <c r="AE19" s="20">
        <f>Tab.2.1!AE20/Tab.2.1!AE$34*100</f>
        <v>1.5196140738328079</v>
      </c>
      <c r="AF19" s="20">
        <f>Tab.2.1!AF20/Tab.2.1!AF$34*100</f>
        <v>1.5284712778076086</v>
      </c>
      <c r="AG19" s="20">
        <f>Tab.2.1!AG20/Tab.2.1!AG$34*100</f>
        <v>1.5278539134283171</v>
      </c>
      <c r="AH19" s="20">
        <f>Tab.2.1!AH20/Tab.2.1!AH$34*100</f>
        <v>1.5059805005528195</v>
      </c>
      <c r="AI19" s="20">
        <f>Tab.2.1!AI20/Tab.2.1!AI$34*100</f>
        <v>1.4581619153638903</v>
      </c>
      <c r="AJ19" s="20">
        <f>Tab.2.1!AJ20/Tab.2.1!AJ$34*100</f>
        <v>1.4376677026231874</v>
      </c>
      <c r="AK19" s="20">
        <f>Tab.2.1!AK20/Tab.2.1!AK$34*100</f>
        <v>1.4534015022920626</v>
      </c>
      <c r="AL19" s="39" t="s">
        <v>39</v>
      </c>
      <c r="AM19" s="36"/>
    </row>
    <row r="20" spans="1:39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f>Tab.2.1!L21/Tab.2.1!L$34*100</f>
        <v>1.1233407420263242</v>
      </c>
      <c r="M20" s="20">
        <f>Tab.2.1!M21/Tab.2.1!M$34*100</f>
        <v>1.0804856865124786</v>
      </c>
      <c r="N20" s="20">
        <f>Tab.2.1!N21/Tab.2.1!N$34*100</f>
        <v>1.0922223544630296</v>
      </c>
      <c r="O20" s="20">
        <f>Tab.2.1!O21/Tab.2.1!O$34*100</f>
        <v>1.1550072706581527</v>
      </c>
      <c r="P20" s="20">
        <f>Tab.2.1!P21/Tab.2.1!P$34*100</f>
        <v>1.1679591169741805</v>
      </c>
      <c r="Q20" s="20">
        <f>Tab.2.1!Q21/Tab.2.1!Q$34*100</f>
        <v>1.1454287800405143</v>
      </c>
      <c r="R20" s="20">
        <f>Tab.2.1!R21/Tab.2.1!R$34*100</f>
        <v>1.1471722269216202</v>
      </c>
      <c r="S20" s="20">
        <f>Tab.2.1!S21/Tab.2.1!S$34*100</f>
        <v>1.1994052956909418</v>
      </c>
      <c r="T20" s="20">
        <f>Tab.2.1!T21/Tab.2.1!T$34*100</f>
        <v>1.185866149433733</v>
      </c>
      <c r="U20" s="20">
        <f>Tab.2.1!U21/Tab.2.1!U$34*100</f>
        <v>1.1350716733150226</v>
      </c>
      <c r="V20" s="20">
        <f>Tab.2.1!V21/Tab.2.1!V$34*100</f>
        <v>1.1531712208573577</v>
      </c>
      <c r="W20" s="20">
        <f>Tab.2.1!W21/Tab.2.1!W$34*100</f>
        <v>1.1567294384260403</v>
      </c>
      <c r="X20" s="20">
        <f>Tab.2.1!X21/Tab.2.1!X$34*100</f>
        <v>1.1474868864974019</v>
      </c>
      <c r="Y20" s="20">
        <f>Tab.2.1!Y21/Tab.2.1!Y$34*100</f>
        <v>1.115642162678175</v>
      </c>
      <c r="Z20" s="20">
        <f>Tab.2.1!Z21/Tab.2.1!Z$34*100</f>
        <v>1.0982708457382508</v>
      </c>
      <c r="AA20" s="20">
        <f>Tab.2.1!AA21/Tab.2.1!AA$34*100</f>
        <v>1.0709239841809401</v>
      </c>
      <c r="AB20" s="20">
        <f>Tab.2.1!AB21/Tab.2.1!AB$34*100</f>
        <v>1.0700381344438594</v>
      </c>
      <c r="AC20" s="20">
        <f>Tab.2.1!AC21/Tab.2.1!AC$34*100</f>
        <v>1.050285303160694</v>
      </c>
      <c r="AD20" s="20">
        <f>Tab.2.1!AD21/Tab.2.1!AD$34*100</f>
        <v>1.0200333558352859</v>
      </c>
      <c r="AE20" s="20">
        <f>Tab.2.1!AE21/Tab.2.1!AE$34*100</f>
        <v>1.0227083151280196</v>
      </c>
      <c r="AF20" s="20">
        <f>Tab.2.1!AF21/Tab.2.1!AF$34*100</f>
        <v>1.0290508904958573</v>
      </c>
      <c r="AG20" s="20">
        <f>Tab.2.1!AG21/Tab.2.1!AG$34*100</f>
        <v>1.0412339507445647</v>
      </c>
      <c r="AH20" s="20">
        <f>Tab.2.1!AH21/Tab.2.1!AH$34*100</f>
        <v>1.0696552417328375</v>
      </c>
      <c r="AI20" s="20">
        <f>Tab.2.1!AI21/Tab.2.1!AI$34*100</f>
        <v>1.0935458109481633</v>
      </c>
      <c r="AJ20" s="20">
        <f>Tab.2.1!AJ21/Tab.2.1!AJ$34*100</f>
        <v>1.11313090055424</v>
      </c>
      <c r="AK20" s="20">
        <f>Tab.2.1!AK21/Tab.2.1!AK$34*100</f>
        <v>1.120112214508604</v>
      </c>
      <c r="AL20" s="39" t="s">
        <v>40</v>
      </c>
      <c r="AM20" s="36"/>
    </row>
    <row r="21" spans="1:39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f>Tab.2.1!L22/Tab.2.1!L$34*100</f>
        <v>8.4232360499163015</v>
      </c>
      <c r="M21" s="20">
        <f>Tab.2.1!M22/Tab.2.1!M$34*100</f>
        <v>8.8651401247385291</v>
      </c>
      <c r="N21" s="20">
        <f>Tab.2.1!N22/Tab.2.1!N$34*100</f>
        <v>9.1025358367168554</v>
      </c>
      <c r="O21" s="20">
        <f>Tab.2.1!O22/Tab.2.1!O$34*100</f>
        <v>9.4172804577353482</v>
      </c>
      <c r="P21" s="20">
        <f>Tab.2.1!P22/Tab.2.1!P$34*100</f>
        <v>9.8196511869744771</v>
      </c>
      <c r="Q21" s="20">
        <f>Tab.2.1!Q22/Tab.2.1!Q$34*100</f>
        <v>10.402562225255274</v>
      </c>
      <c r="R21" s="20">
        <f>Tab.2.1!R22/Tab.2.1!R$34*100</f>
        <v>11.292405165207313</v>
      </c>
      <c r="S21" s="20">
        <f>Tab.2.1!S22/Tab.2.1!S$34*100</f>
        <v>12.058737341216988</v>
      </c>
      <c r="T21" s="20">
        <f>Tab.2.1!T22/Tab.2.1!T$34*100</f>
        <v>12.469550441403031</v>
      </c>
      <c r="U21" s="20">
        <f>Tab.2.1!U22/Tab.2.1!U$34*100</f>
        <v>12.433435044715241</v>
      </c>
      <c r="V21" s="20">
        <f>Tab.2.1!V22/Tab.2.1!V$34*100</f>
        <v>12.826810694390121</v>
      </c>
      <c r="W21" s="20">
        <f>Tab.2.1!W22/Tab.2.1!W$34*100</f>
        <v>12.946038243331726</v>
      </c>
      <c r="X21" s="20">
        <f>Tab.2.1!X22/Tab.2.1!X$34*100</f>
        <v>12.799862092742631</v>
      </c>
      <c r="Y21" s="20">
        <f>Tab.2.1!Y22/Tab.2.1!Y$34*100</f>
        <v>12.601428766653925</v>
      </c>
      <c r="Z21" s="20">
        <f>Tab.2.1!Z22/Tab.2.1!Z$34*100</f>
        <v>12.603330060758372</v>
      </c>
      <c r="AA21" s="20">
        <f>Tab.2.1!AA22/Tab.2.1!AA$34*100</f>
        <v>12.837299089344917</v>
      </c>
      <c r="AB21" s="20">
        <f>Tab.2.1!AB22/Tab.2.1!AB$34*100</f>
        <v>12.878851339492286</v>
      </c>
      <c r="AC21" s="20">
        <f>Tab.2.1!AC22/Tab.2.1!AC$34*100</f>
        <v>12.879087506881659</v>
      </c>
      <c r="AD21" s="20">
        <f>Tab.2.1!AD22/Tab.2.1!AD$34*100</f>
        <v>12.547353373307388</v>
      </c>
      <c r="AE21" s="20">
        <f>Tab.2.1!AE22/Tab.2.1!AE$34*100</f>
        <v>12.276670453371889</v>
      </c>
      <c r="AF21" s="20">
        <f>Tab.2.1!AF22/Tab.2.1!AF$34*100</f>
        <v>11.953570765440027</v>
      </c>
      <c r="AG21" s="20">
        <f>Tab.2.1!AG22/Tab.2.1!AG$34*100</f>
        <v>11.894227045730005</v>
      </c>
      <c r="AH21" s="20">
        <f>Tab.2.1!AH22/Tab.2.1!AH$34*100</f>
        <v>11.784802492712835</v>
      </c>
      <c r="AI21" s="20">
        <f>Tab.2.1!AI22/Tab.2.1!AI$34*100</f>
        <v>11.913750544504138</v>
      </c>
      <c r="AJ21" s="20">
        <f>Tab.2.1!AJ22/Tab.2.1!AJ$34*100</f>
        <v>12.104312800904255</v>
      </c>
      <c r="AK21" s="20">
        <f>Tab.2.1!AK22/Tab.2.1!AK$34*100</f>
        <v>11.921063598385899</v>
      </c>
      <c r="AL21" s="39" t="s">
        <v>129</v>
      </c>
      <c r="AM21" s="36"/>
    </row>
    <row r="22" spans="1:39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0">
        <f>Tab.2.1!T23/Tab.2.1!T$34*100</f>
        <v>3.8926774103447235</v>
      </c>
      <c r="U22" s="20">
        <f>Tab.2.1!U23/Tab.2.1!U$34*100</f>
        <v>3.9860833824960049</v>
      </c>
      <c r="V22" s="20">
        <f>Tab.2.1!V23/Tab.2.1!V$34*100</f>
        <v>3.9685009261851407</v>
      </c>
      <c r="W22" s="20">
        <f>Tab.2.1!W23/Tab.2.1!W$34*100</f>
        <v>3.8995142148040984</v>
      </c>
      <c r="X22" s="20">
        <f>Tab.2.1!X23/Tab.2.1!X$34*100</f>
        <v>3.904154456128254</v>
      </c>
      <c r="Y22" s="20">
        <f>Tab.2.1!Y23/Tab.2.1!Y$34*100</f>
        <v>3.9015786940668753</v>
      </c>
      <c r="Z22" s="20">
        <f>Tab.2.1!Z23/Tab.2.1!Z$34*100</f>
        <v>3.9297783743201773</v>
      </c>
      <c r="AA22" s="20">
        <f>Tab.2.1!AA23/Tab.2.1!AA$34*100</f>
        <v>4.0180132651491087</v>
      </c>
      <c r="AB22" s="20">
        <f>Tab.2.1!AB23/Tab.2.1!AB$34*100</f>
        <v>3.9925486254048792</v>
      </c>
      <c r="AC22" s="20">
        <f>Tab.2.1!AC23/Tab.2.1!AC$34*100</f>
        <v>3.9647301296435051</v>
      </c>
      <c r="AD22" s="20">
        <f>Tab.2.1!AD23/Tab.2.1!AD$34*100</f>
        <v>3.9372791168645511</v>
      </c>
      <c r="AE22" s="20">
        <f>Tab.2.1!AE23/Tab.2.1!AE$34*100</f>
        <v>3.9682949499122175</v>
      </c>
      <c r="AF22" s="20">
        <f>Tab.2.1!AF23/Tab.2.1!AF$34*100</f>
        <v>4.0047974868395304</v>
      </c>
      <c r="AG22" s="20">
        <f>Tab.2.1!AG23/Tab.2.1!AG$34*100</f>
        <v>4.0530876428905502</v>
      </c>
      <c r="AH22" s="20">
        <f>Tab.2.1!AH23/Tab.2.1!AH$34*100</f>
        <v>3.9173786310181926</v>
      </c>
      <c r="AI22" s="20">
        <f>Tab.2.1!AI23/Tab.2.1!AI$34*100</f>
        <v>4.0098696416759436</v>
      </c>
      <c r="AJ22" s="20">
        <f>Tab.2.1!AJ23/Tab.2.1!AJ$34*100</f>
        <v>4.0217288004674954</v>
      </c>
      <c r="AK22" s="21" t="s">
        <v>23</v>
      </c>
      <c r="AL22" s="39" t="s">
        <v>35</v>
      </c>
      <c r="AM22" s="36"/>
    </row>
    <row r="23" spans="1:39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0">
        <f>Tab.2.1!T24/Tab.2.1!T$34*100</f>
        <v>8.576873031058307</v>
      </c>
      <c r="U23" s="20">
        <f>Tab.2.1!U24/Tab.2.1!U$34*100</f>
        <v>8.4473516622192353</v>
      </c>
      <c r="V23" s="20">
        <f>Tab.2.1!V24/Tab.2.1!V$34*100</f>
        <v>8.8583097682049772</v>
      </c>
      <c r="W23" s="20">
        <f>Tab.2.1!W24/Tab.2.1!W$34*100</f>
        <v>9.0465240285276298</v>
      </c>
      <c r="X23" s="20">
        <f>Tab.2.1!X24/Tab.2.1!X$34*100</f>
        <v>8.895707636614377</v>
      </c>
      <c r="Y23" s="20">
        <f>Tab.2.1!Y24/Tab.2.1!Y$34*100</f>
        <v>8.6998500725870489</v>
      </c>
      <c r="Z23" s="20">
        <f>Tab.2.1!Z24/Tab.2.1!Z$34*100</f>
        <v>8.6735516864381967</v>
      </c>
      <c r="AA23" s="20">
        <f>Tab.2.1!AA24/Tab.2.1!AA$34*100</f>
        <v>8.8192858241958074</v>
      </c>
      <c r="AB23" s="20">
        <f>Tab.2.1!AB24/Tab.2.1!AB$34*100</f>
        <v>8.8863027140874049</v>
      </c>
      <c r="AC23" s="20">
        <f>Tab.2.1!AC24/Tab.2.1!AC$34*100</f>
        <v>8.9143573772381544</v>
      </c>
      <c r="AD23" s="20">
        <f>Tab.2.1!AD24/Tab.2.1!AD$34*100</f>
        <v>8.6100742564428376</v>
      </c>
      <c r="AE23" s="20">
        <f>Tab.2.1!AE24/Tab.2.1!AE$34*100</f>
        <v>8.308375503459672</v>
      </c>
      <c r="AF23" s="20">
        <f>Tab.2.1!AF24/Tab.2.1!AF$34*100</f>
        <v>7.9487732786004974</v>
      </c>
      <c r="AG23" s="20">
        <f>Tab.2.1!AG24/Tab.2.1!AG$34*100</f>
        <v>7.8411394028394534</v>
      </c>
      <c r="AH23" s="20">
        <f>Tab.2.1!AH24/Tab.2.1!AH$34*100</f>
        <v>7.8674238616946415</v>
      </c>
      <c r="AI23" s="20">
        <f>Tab.2.1!AI24/Tab.2.1!AI$34*100</f>
        <v>7.9038809028281962</v>
      </c>
      <c r="AJ23" s="20">
        <f>Tab.2.1!AJ24/Tab.2.1!AJ$34*100</f>
        <v>8.0825840004367606</v>
      </c>
      <c r="AK23" s="21" t="s">
        <v>23</v>
      </c>
      <c r="AL23" s="39" t="s">
        <v>36</v>
      </c>
      <c r="AM23" s="36"/>
    </row>
    <row r="24" spans="1:39" ht="16.899999999999999" customHeight="1">
      <c r="A24" s="37" t="s">
        <v>130</v>
      </c>
      <c r="B24" s="40" t="s">
        <v>67</v>
      </c>
      <c r="C24" s="20">
        <f>Tab.2.1!C25/Tab.2.1!C$34*100</f>
        <v>26.880264694189936</v>
      </c>
      <c r="D24" s="20">
        <f>Tab.2.1!D25/Tab.2.1!D$34*100</f>
        <v>29.973276888477312</v>
      </c>
      <c r="E24" s="20">
        <f>Tab.2.1!E25/Tab.2.1!E$34*100</f>
        <v>30.38173552613986</v>
      </c>
      <c r="F24" s="20">
        <f>Tab.2.1!F25/Tab.2.1!F$34*100</f>
        <v>30.147906508434929</v>
      </c>
      <c r="G24" s="20">
        <f>Tab.2.1!G25/Tab.2.1!G$34*100</f>
        <v>30.21692740425117</v>
      </c>
      <c r="H24" s="20">
        <f>Tab.2.1!H25/Tab.2.1!H$34*100</f>
        <v>31.513181948153925</v>
      </c>
      <c r="I24" s="20">
        <f>Tab.2.1!I25/Tab.2.1!I$34*100</f>
        <v>31.946980162707334</v>
      </c>
      <c r="J24" s="20">
        <f>Tab.2.1!J25/Tab.2.1!J$34*100</f>
        <v>32.281943910002489</v>
      </c>
      <c r="K24" s="20">
        <f>Tab.2.1!K25/Tab.2.1!K$34*100</f>
        <v>33.022571237898475</v>
      </c>
      <c r="L24" s="20">
        <f>Tab.2.1!L25/Tab.2.1!L$34*100</f>
        <v>33.265311454361893</v>
      </c>
      <c r="M24" s="20">
        <f>Tab.2.1!M25/Tab.2.1!M$34*100</f>
        <v>34.42685655452469</v>
      </c>
      <c r="N24" s="20">
        <f>Tab.2.1!N25/Tab.2.1!N$34*100</f>
        <v>35.139591011700709</v>
      </c>
      <c r="O24" s="20">
        <f>Tab.2.1!O25/Tab.2.1!O$34*100</f>
        <v>35.276620882594678</v>
      </c>
      <c r="P24" s="20">
        <f>Tab.2.1!P25/Tab.2.1!P$34*100</f>
        <v>35.084232106248329</v>
      </c>
      <c r="Q24" s="20">
        <f>Tab.2.1!Q25/Tab.2.1!Q$34*100</f>
        <v>35.703431867325094</v>
      </c>
      <c r="R24" s="20">
        <f>Tab.2.1!R25/Tab.2.1!R$34*100</f>
        <v>35.611044899849809</v>
      </c>
      <c r="S24" s="20">
        <f>Tab.2.1!S25/Tab.2.1!S$34*100</f>
        <v>34.641133976060893</v>
      </c>
      <c r="T24" s="20">
        <f>Tab.2.1!T25/Tab.2.1!T$34*100</f>
        <v>34.190122031806716</v>
      </c>
      <c r="U24" s="20">
        <f>Tab.2.1!U25/Tab.2.1!U$34*100</f>
        <v>34.133610467546774</v>
      </c>
      <c r="V24" s="20">
        <f>Tab.2.1!V25/Tab.2.1!V$34*100</f>
        <v>33.831460641277133</v>
      </c>
      <c r="W24" s="20">
        <f>Tab.2.1!W25/Tab.2.1!W$34*100</f>
        <v>32.994479535465452</v>
      </c>
      <c r="X24" s="20">
        <f>Tab.2.1!X25/Tab.2.1!X$34*100</f>
        <v>32.734159135124493</v>
      </c>
      <c r="Y24" s="20">
        <f>Tab.2.1!Y25/Tab.2.1!Y$34*100</f>
        <v>32.693781676374648</v>
      </c>
      <c r="Z24" s="20">
        <f>Tab.2.1!Z25/Tab.2.1!Z$34*100</f>
        <v>32.613665556115365</v>
      </c>
      <c r="AA24" s="20">
        <f>Tab.2.1!AA25/Tab.2.1!AA$34*100</f>
        <v>32.869212983779271</v>
      </c>
      <c r="AB24" s="20">
        <f>Tab.2.1!AB25/Tab.2.1!AB$34*100</f>
        <v>33.058793260255612</v>
      </c>
      <c r="AC24" s="20">
        <f>Tab.2.1!AC25/Tab.2.1!AC$34*100</f>
        <v>33.279605047411401</v>
      </c>
      <c r="AD24" s="20">
        <f>Tab.2.1!AD25/Tab.2.1!AD$34*100</f>
        <v>33.462256284001114</v>
      </c>
      <c r="AE24" s="20">
        <f>Tab.2.1!AE25/Tab.2.1!AE$34*100</f>
        <v>33.809551235710487</v>
      </c>
      <c r="AF24" s="20">
        <f>Tab.2.1!AF25/Tab.2.1!AF$34*100</f>
        <v>34.413135880283633</v>
      </c>
      <c r="AG24" s="20">
        <f>Tab.2.1!AG25/Tab.2.1!AG$34*100</f>
        <v>34.88123676706514</v>
      </c>
      <c r="AH24" s="20">
        <f>Tab.2.1!AH25/Tab.2.1!AH$34*100</f>
        <v>35.145441752939995</v>
      </c>
      <c r="AI24" s="20">
        <f>Tab.2.1!AI25/Tab.2.1!AI$34*100</f>
        <v>35.360300404949747</v>
      </c>
      <c r="AJ24" s="20">
        <f>Tab.2.1!AJ25/Tab.2.1!AJ$34*100</f>
        <v>35.774166870555312</v>
      </c>
      <c r="AK24" s="20">
        <f>Tab.2.1!AK25/Tab.2.1!AK$34*100</f>
        <v>36.323958407448437</v>
      </c>
      <c r="AL24" s="39" t="s">
        <v>130</v>
      </c>
      <c r="AM24" s="36"/>
    </row>
    <row r="25" spans="1:39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f>Tab.2.1!L26/Tab.2.1!L$34*100</f>
        <v>27.317269346112859</v>
      </c>
      <c r="M25" s="20">
        <f>Tab.2.1!M26/Tab.2.1!M$34*100</f>
        <v>28.121387116998452</v>
      </c>
      <c r="N25" s="20">
        <f>Tab.2.1!N26/Tab.2.1!N$34*100</f>
        <v>28.700103212866289</v>
      </c>
      <c r="O25" s="20">
        <f>Tab.2.1!O26/Tab.2.1!O$34*100</f>
        <v>28.80603148511096</v>
      </c>
      <c r="P25" s="20">
        <f>Tab.2.1!P26/Tab.2.1!P$34*100</f>
        <v>28.384090481425357</v>
      </c>
      <c r="Q25" s="20">
        <f>Tab.2.1!Q26/Tab.2.1!Q$34*100</f>
        <v>28.973071125051092</v>
      </c>
      <c r="R25" s="20">
        <f>Tab.2.1!R26/Tab.2.1!R$34*100</f>
        <v>28.912398028307056</v>
      </c>
      <c r="S25" s="20">
        <f>Tab.2.1!S26/Tab.2.1!S$34*100</f>
        <v>28.137609167149346</v>
      </c>
      <c r="T25" s="20">
        <f>Tab.2.1!T26/Tab.2.1!T$34*100</f>
        <v>27.892330944731921</v>
      </c>
      <c r="U25" s="20">
        <f>Tab.2.1!U26/Tab.2.1!U$34*100</f>
        <v>27.923778975046197</v>
      </c>
      <c r="V25" s="20">
        <f>Tab.2.1!V26/Tab.2.1!V$34*100</f>
        <v>27.679133180448567</v>
      </c>
      <c r="W25" s="20">
        <f>Tab.2.1!W26/Tab.2.1!W$34*100</f>
        <v>26.954805117407894</v>
      </c>
      <c r="X25" s="20">
        <f>Tab.2.1!X26/Tab.2.1!X$34*100</f>
        <v>26.843450636589751</v>
      </c>
      <c r="Y25" s="20">
        <f>Tab.2.1!Y26/Tab.2.1!Y$34*100</f>
        <v>27.086357793749787</v>
      </c>
      <c r="Z25" s="20">
        <f>Tab.2.1!Z26/Tab.2.1!Z$34*100</f>
        <v>27.111557632833023</v>
      </c>
      <c r="AA25" s="20">
        <f>Tab.2.1!AA26/Tab.2.1!AA$34*100</f>
        <v>27.397788608917907</v>
      </c>
      <c r="AB25" s="20">
        <f>Tab.2.1!AB26/Tab.2.1!AB$34*100</f>
        <v>27.606385524867168</v>
      </c>
      <c r="AC25" s="20">
        <f>Tab.2.1!AC26/Tab.2.1!AC$34*100</f>
        <v>27.868086789400355</v>
      </c>
      <c r="AD25" s="20">
        <f>Tab.2.1!AD26/Tab.2.1!AD$34*100</f>
        <v>28.104773061192073</v>
      </c>
      <c r="AE25" s="20">
        <f>Tab.2.1!AE26/Tab.2.1!AE$34*100</f>
        <v>28.406942381175572</v>
      </c>
      <c r="AF25" s="20">
        <f>Tab.2.1!AF26/Tab.2.1!AF$34*100</f>
        <v>28.98304319243643</v>
      </c>
      <c r="AG25" s="20">
        <f>Tab.2.1!AG26/Tab.2.1!AG$34*100</f>
        <v>29.537871968054873</v>
      </c>
      <c r="AH25" s="20">
        <f>Tab.2.1!AH26/Tab.2.1!AH$34*100</f>
        <v>29.809026032767111</v>
      </c>
      <c r="AI25" s="20">
        <f>Tab.2.1!AI26/Tab.2.1!AI$34*100</f>
        <v>30.040696642627822</v>
      </c>
      <c r="AJ25" s="20">
        <f>Tab.2.1!AJ26/Tab.2.1!AJ$34*100</f>
        <v>30.433564991274913</v>
      </c>
      <c r="AK25" s="20">
        <f>Tab.2.1!AK26/Tab.2.1!AK$34*100</f>
        <v>30.952400313062217</v>
      </c>
      <c r="AL25" s="39" t="s">
        <v>131</v>
      </c>
      <c r="AM25" s="36"/>
    </row>
    <row r="26" spans="1:39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20">
        <f>Tab.2.1!T27/Tab.2.1!T$34*100</f>
        <v>8.6740001888042944</v>
      </c>
      <c r="U26" s="20">
        <f>Tab.2.1!U27/Tab.2.1!U$34*100</f>
        <v>8.5830211015303579</v>
      </c>
      <c r="V26" s="20">
        <f>Tab.2.1!V27/Tab.2.1!V$34*100</f>
        <v>8.4214078989594938</v>
      </c>
      <c r="W26" s="20">
        <f>Tab.2.1!W27/Tab.2.1!W$34*100</f>
        <v>8.0043795162536124</v>
      </c>
      <c r="X26" s="20">
        <f>Tab.2.1!X27/Tab.2.1!X$34*100</f>
        <v>7.7945181865195652</v>
      </c>
      <c r="Y26" s="20">
        <f>Tab.2.1!Y27/Tab.2.1!Y$34*100</f>
        <v>7.7632493647395275</v>
      </c>
      <c r="Z26" s="20">
        <f>Tab.2.1!Z27/Tab.2.1!Z$34*100</f>
        <v>7.5970869436207691</v>
      </c>
      <c r="AA26" s="20">
        <f>Tab.2.1!AA27/Tab.2.1!AA$34*100</f>
        <v>7.4947692787299989</v>
      </c>
      <c r="AB26" s="20">
        <f>Tab.2.1!AB27/Tab.2.1!AB$34*100</f>
        <v>7.4021109568713799</v>
      </c>
      <c r="AC26" s="20">
        <f>Tab.2.1!AC27/Tab.2.1!AC$34*100</f>
        <v>7.3863805751377809</v>
      </c>
      <c r="AD26" s="20">
        <f>Tab.2.1!AD27/Tab.2.1!AD$34*100</f>
        <v>7.3439423420561489</v>
      </c>
      <c r="AE26" s="20">
        <f>Tab.2.1!AE27/Tab.2.1!AE$34*100</f>
        <v>7.3636190309741885</v>
      </c>
      <c r="AF26" s="20">
        <f>Tab.2.1!AF27/Tab.2.1!AF$34*100</f>
        <v>7.5093716596996041</v>
      </c>
      <c r="AG26" s="20">
        <f>Tab.2.1!AG27/Tab.2.1!AG$34*100</f>
        <v>7.7158131371296665</v>
      </c>
      <c r="AH26" s="20">
        <f>Tab.2.1!AH27/Tab.2.1!AH$34*100</f>
        <v>7.7982711830334699</v>
      </c>
      <c r="AI26" s="20">
        <f>Tab.2.1!AI27/Tab.2.1!AI$34*100</f>
        <v>7.8512455027991548</v>
      </c>
      <c r="AJ26" s="20">
        <f>Tab.2.1!AJ27/Tab.2.1!AJ$34*100</f>
        <v>7.9123285566099346</v>
      </c>
      <c r="AK26" s="21" t="s">
        <v>23</v>
      </c>
      <c r="AL26" s="39" t="s">
        <v>37</v>
      </c>
      <c r="AM26" s="36"/>
    </row>
    <row r="27" spans="1:39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0">
        <f>Tab.2.1!T28/Tab.2.1!T$34*100</f>
        <v>6.5390518326181795</v>
      </c>
      <c r="U27" s="20">
        <f>Tab.2.1!U28/Tab.2.1!U$34*100</f>
        <v>6.3403242001461209</v>
      </c>
      <c r="V27" s="20">
        <f>Tab.2.1!V28/Tab.2.1!V$34*100</f>
        <v>6.1103833206688041</v>
      </c>
      <c r="W27" s="20">
        <f>Tab.2.1!W28/Tab.2.1!W$34*100</f>
        <v>5.8102105069182253</v>
      </c>
      <c r="X27" s="20">
        <f>Tab.2.1!X28/Tab.2.1!X$34*100</f>
        <v>5.6393232693870514</v>
      </c>
      <c r="Y27" s="20">
        <f>Tab.2.1!Y28/Tab.2.1!Y$34*100</f>
        <v>5.6510949454458315</v>
      </c>
      <c r="Z27" s="20">
        <f>Tab.2.1!Z28/Tab.2.1!Z$34*100</f>
        <v>5.5889340499807831</v>
      </c>
      <c r="AA27" s="20">
        <f>Tab.2.1!AA28/Tab.2.1!AA$34*100</f>
        <v>5.5108920902701595</v>
      </c>
      <c r="AB27" s="20">
        <f>Tab.2.1!AB28/Tab.2.1!AB$34*100</f>
        <v>5.411919805977055</v>
      </c>
      <c r="AC27" s="20">
        <f>Tab.2.1!AC28/Tab.2.1!AC$34*100</f>
        <v>5.4068476733532211</v>
      </c>
      <c r="AD27" s="20">
        <f>Tab.2.1!AD28/Tab.2.1!AD$34*100</f>
        <v>5.3880594051542703</v>
      </c>
      <c r="AE27" s="20">
        <f>Tab.2.1!AE28/Tab.2.1!AE$34*100</f>
        <v>5.4197880504293803</v>
      </c>
      <c r="AF27" s="20">
        <f>Tab.2.1!AF28/Tab.2.1!AF$34*100</f>
        <v>5.4806770679125414</v>
      </c>
      <c r="AG27" s="20">
        <f>Tab.2.1!AG28/Tab.2.1!AG$34*100</f>
        <v>5.4575263652868369</v>
      </c>
      <c r="AH27" s="20">
        <f>Tab.2.1!AH28/Tab.2.1!AH$34*100</f>
        <v>5.4465775454819587</v>
      </c>
      <c r="AI27" s="20">
        <f>Tab.2.1!AI28/Tab.2.1!AI$34*100</f>
        <v>5.4460497233112299</v>
      </c>
      <c r="AJ27" s="20">
        <f>Tab.2.1!AJ28/Tab.2.1!AJ$34*100</f>
        <v>5.4590931976681887</v>
      </c>
      <c r="AK27" s="21" t="s">
        <v>23</v>
      </c>
      <c r="AL27" s="141" t="s">
        <v>38</v>
      </c>
      <c r="AM27" s="36"/>
    </row>
    <row r="28" spans="1:39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0">
        <f>Tab.2.1!T29/Tab.2.1!T$34*100</f>
        <v>12.679278923309449</v>
      </c>
      <c r="U28" s="20">
        <f>Tab.2.1!U29/Tab.2.1!U$34*100</f>
        <v>13.000433673369718</v>
      </c>
      <c r="V28" s="20">
        <f>Tab.2.1!V29/Tab.2.1!V$34*100</f>
        <v>13.147341960820269</v>
      </c>
      <c r="W28" s="20">
        <f>Tab.2.1!W29/Tab.2.1!W$34*100</f>
        <v>13.140215094236055</v>
      </c>
      <c r="X28" s="20">
        <f>Tab.2.1!X29/Tab.2.1!X$34*100</f>
        <v>13.409609180683136</v>
      </c>
      <c r="Y28" s="20">
        <f>Tab.2.1!Y29/Tab.2.1!Y$34*100</f>
        <v>13.672013483564429</v>
      </c>
      <c r="Z28" s="20">
        <f>Tab.2.1!Z29/Tab.2.1!Z$34*100</f>
        <v>13.925536639231467</v>
      </c>
      <c r="AA28" s="20">
        <f>Tab.2.1!AA29/Tab.2.1!AA$34*100</f>
        <v>14.392127239917746</v>
      </c>
      <c r="AB28" s="20">
        <f>Tab.2.1!AB29/Tab.2.1!AB$34*100</f>
        <v>14.79235476201873</v>
      </c>
      <c r="AC28" s="20">
        <f>Tab.2.1!AC29/Tab.2.1!AC$34*100</f>
        <v>15.074858540909354</v>
      </c>
      <c r="AD28" s="20">
        <f>Tab.2.1!AD29/Tab.2.1!AD$34*100</f>
        <v>15.372771313981653</v>
      </c>
      <c r="AE28" s="20">
        <f>Tab.2.1!AE29/Tab.2.1!AE$34*100</f>
        <v>15.623535299772003</v>
      </c>
      <c r="AF28" s="20">
        <f>Tab.2.1!AF29/Tab.2.1!AF$34*100</f>
        <v>15.992994464824283</v>
      </c>
      <c r="AG28" s="20">
        <f>Tab.2.1!AG29/Tab.2.1!AG$34*100</f>
        <v>16.364532465638373</v>
      </c>
      <c r="AH28" s="20">
        <f>Tab.2.1!AH29/Tab.2.1!AH$34*100</f>
        <v>16.564177304251686</v>
      </c>
      <c r="AI28" s="20">
        <f>Tab.2.1!AI29/Tab.2.1!AI$34*100</f>
        <v>16.743401416517433</v>
      </c>
      <c r="AJ28" s="20">
        <f>Tab.2.1!AJ29/Tab.2.1!AJ$34*100</f>
        <v>17.062143236996789</v>
      </c>
      <c r="AK28" s="21" t="s">
        <v>23</v>
      </c>
      <c r="AL28" s="141" t="s">
        <v>41</v>
      </c>
      <c r="AM28" s="36"/>
    </row>
    <row r="29" spans="1:39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f>Tab.2.1!L30/Tab.2.1!L$34*100</f>
        <v>5.9480421082490302</v>
      </c>
      <c r="M29" s="20">
        <f>Tab.2.1!M30/Tab.2.1!M$34*100</f>
        <v>6.3054694375262423</v>
      </c>
      <c r="N29" s="20">
        <f>Tab.2.1!N30/Tab.2.1!N$34*100</f>
        <v>6.4394877988344161</v>
      </c>
      <c r="O29" s="20">
        <f>Tab.2.1!O30/Tab.2.1!O$34*100</f>
        <v>6.470589397483721</v>
      </c>
      <c r="P29" s="20">
        <f>Tab.2.1!P30/Tab.2.1!P$34*100</f>
        <v>6.7001416248229697</v>
      </c>
      <c r="Q29" s="20">
        <f>Tab.2.1!Q30/Tab.2.1!Q$34*100</f>
        <v>6.730360742274005</v>
      </c>
      <c r="R29" s="20">
        <f>Tab.2.1!R30/Tab.2.1!R$34*100</f>
        <v>6.6986468715427545</v>
      </c>
      <c r="S29" s="20">
        <f>Tab.2.1!S30/Tab.2.1!S$34*100</f>
        <v>6.503524808911548</v>
      </c>
      <c r="T29" s="20">
        <f>Tab.2.1!T30/Tab.2.1!T$34*100</f>
        <v>6.2977910870747884</v>
      </c>
      <c r="U29" s="20">
        <f>Tab.2.1!U30/Tab.2.1!U$34*100</f>
        <v>6.2098314925005758</v>
      </c>
      <c r="V29" s="20">
        <f>Tab.2.1!V30/Tab.2.1!V$34*100</f>
        <v>6.1523274608285625</v>
      </c>
      <c r="W29" s="20">
        <f>Tab.2.1!W30/Tab.2.1!W$34*100</f>
        <v>6.0396744180575643</v>
      </c>
      <c r="X29" s="20">
        <f>Tab.2.1!X30/Tab.2.1!X$34*100</f>
        <v>5.8907084985347353</v>
      </c>
      <c r="Y29" s="20">
        <f>Tab.2.1!Y30/Tab.2.1!Y$34*100</f>
        <v>5.6074238826248592</v>
      </c>
      <c r="Z29" s="20">
        <f>Tab.2.1!Z30/Tab.2.1!Z$34*100</f>
        <v>5.5021079232823462</v>
      </c>
      <c r="AA29" s="20">
        <f>Tab.2.1!AA30/Tab.2.1!AA$34*100</f>
        <v>5.4714243748613631</v>
      </c>
      <c r="AB29" s="20">
        <f>Tab.2.1!AB30/Tab.2.1!AB$34*100</f>
        <v>5.4524077353884444</v>
      </c>
      <c r="AC29" s="20">
        <f>Tab.2.1!AC30/Tab.2.1!AC$34*100</f>
        <v>5.4115182580110464</v>
      </c>
      <c r="AD29" s="20">
        <f>Tab.2.1!AD30/Tab.2.1!AD$34*100</f>
        <v>5.3574832228090372</v>
      </c>
      <c r="AE29" s="20">
        <f>Tab.2.1!AE30/Tab.2.1!AE$34*100</f>
        <v>5.4026088545349102</v>
      </c>
      <c r="AF29" s="20">
        <f>Tab.2.1!AF30/Tab.2.1!AF$34*100</f>
        <v>5.4300926878472033</v>
      </c>
      <c r="AG29" s="20">
        <f>Tab.2.1!AG30/Tab.2.1!AG$34*100</f>
        <v>5.3433647990102644</v>
      </c>
      <c r="AH29" s="20">
        <f>Tab.2.1!AH30/Tab.2.1!AH$34*100</f>
        <v>5.3364157201728819</v>
      </c>
      <c r="AI29" s="20">
        <f>Tab.2.1!AI30/Tab.2.1!AI$34*100</f>
        <v>5.3196037623219272</v>
      </c>
      <c r="AJ29" s="20">
        <f>Tab.2.1!AJ30/Tab.2.1!AJ$34*100</f>
        <v>5.3406018792803973</v>
      </c>
      <c r="AK29" s="20">
        <f>Tab.2.1!AK30/Tab.2.1!AK$34*100</f>
        <v>5.3715580943862253</v>
      </c>
      <c r="AL29" s="141" t="s">
        <v>132</v>
      </c>
      <c r="AM29" s="36"/>
    </row>
    <row r="30" spans="1:39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0">
        <f>Tab.2.1!T31/Tab.2.1!T$34*100</f>
        <v>1.3466417652617615</v>
      </c>
      <c r="U30" s="20">
        <f>Tab.2.1!U31/Tab.2.1!U$34*100</f>
        <v>1.3593315960352097</v>
      </c>
      <c r="V30" s="20">
        <f>Tab.2.1!V31/Tab.2.1!V$34*100</f>
        <v>1.3752800746800784</v>
      </c>
      <c r="W30" s="20">
        <f>Tab.2.1!W31/Tab.2.1!W$34*100</f>
        <v>1.373744858871363</v>
      </c>
      <c r="X30" s="20">
        <f>Tab.2.1!X31/Tab.2.1!X$34*100</f>
        <v>1.3355332824389883</v>
      </c>
      <c r="Y30" s="20">
        <f>Tab.2.1!Y31/Tab.2.1!Y$34*100</f>
        <v>1.2371487252208804</v>
      </c>
      <c r="Z30" s="20">
        <f>Tab.2.1!Z31/Tab.2.1!Z$34*100</f>
        <v>1.2514114224150805</v>
      </c>
      <c r="AA30" s="20">
        <f>Tab.2.1!AA31/Tab.2.1!AA$34*100</f>
        <v>1.3127261899765992</v>
      </c>
      <c r="AB30" s="20">
        <f>Tab.2.1!AB31/Tab.2.1!AB$34*100</f>
        <v>1.2902286471048139</v>
      </c>
      <c r="AC30" s="20">
        <f>Tab.2.1!AC31/Tab.2.1!AC$34*100</f>
        <v>1.2821251756437952</v>
      </c>
      <c r="AD30" s="20">
        <f>Tab.2.1!AD31/Tab.2.1!AD$34*100</f>
        <v>1.2690108406464677</v>
      </c>
      <c r="AE30" s="20">
        <f>Tab.2.1!AE31/Tab.2.1!AE$34*100</f>
        <v>1.2660968072514081</v>
      </c>
      <c r="AF30" s="20">
        <f>Tab.2.1!AF31/Tab.2.1!AF$34*100</f>
        <v>1.2376110924319144</v>
      </c>
      <c r="AG30" s="20">
        <f>Tab.2.1!AG31/Tab.2.1!AG$34*100</f>
        <v>1.2385775569424817</v>
      </c>
      <c r="AH30" s="20">
        <f>Tab.2.1!AH31/Tab.2.1!AH$34*100</f>
        <v>1.2746004623580258</v>
      </c>
      <c r="AI30" s="20">
        <f>Tab.2.1!AI31/Tab.2.1!AI$34*100</f>
        <v>1.2593170708097383</v>
      </c>
      <c r="AJ30" s="20">
        <f>Tab.2.1!AJ31/Tab.2.1!AJ$34*100</f>
        <v>1.2520447840566493</v>
      </c>
      <c r="AK30" s="21" t="s">
        <v>23</v>
      </c>
      <c r="AL30" s="141" t="s">
        <v>42</v>
      </c>
      <c r="AM30" s="36"/>
    </row>
    <row r="31" spans="1:39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0">
        <f>Tab.2.1!T32/Tab.2.1!T$34*100</f>
        <v>4.1627454090873259</v>
      </c>
      <c r="U31" s="20">
        <f>Tab.2.1!U32/Tab.2.1!U$34*100</f>
        <v>4.0499622977656049</v>
      </c>
      <c r="V31" s="20">
        <f>Tab.2.1!V32/Tab.2.1!V$34*100</f>
        <v>3.9605998207131869</v>
      </c>
      <c r="W31" s="20">
        <f>Tab.2.1!W32/Tab.2.1!W$34*100</f>
        <v>3.8301163296752421</v>
      </c>
      <c r="X31" s="20">
        <f>Tab.2.1!X32/Tab.2.1!X$34*100</f>
        <v>3.7323614155194917</v>
      </c>
      <c r="Y31" s="20">
        <f>Tab.2.1!Y32/Tab.2.1!Y$34*100</f>
        <v>3.534286240545363</v>
      </c>
      <c r="Z31" s="20">
        <f>Tab.2.1!Z32/Tab.2.1!Z$34*100</f>
        <v>3.4239564435540562</v>
      </c>
      <c r="AA31" s="20">
        <f>Tab.2.1!AA32/Tab.2.1!AA$34*100</f>
        <v>3.3148884212714003</v>
      </c>
      <c r="AB31" s="20">
        <f>Tab.2.1!AB32/Tab.2.1!AB$34*100</f>
        <v>3.3176168365963017</v>
      </c>
      <c r="AC31" s="20">
        <f>Tab.2.1!AC32/Tab.2.1!AC$34*100</f>
        <v>3.2786510556515069</v>
      </c>
      <c r="AD31" s="20">
        <f>Tab.2.1!AD32/Tab.2.1!AD$34*100</f>
        <v>3.2630147321605842</v>
      </c>
      <c r="AE31" s="20">
        <f>Tab.2.1!AE32/Tab.2.1!AE$34*100</f>
        <v>3.2806306055815506</v>
      </c>
      <c r="AF31" s="20">
        <f>Tab.2.1!AF32/Tab.2.1!AF$34*100</f>
        <v>3.3077567734391855</v>
      </c>
      <c r="AG31" s="20">
        <f>Tab.2.1!AG32/Tab.2.1!AG$34*100</f>
        <v>3.2230777354770894</v>
      </c>
      <c r="AH31" s="20">
        <f>Tab.2.1!AH32/Tab.2.1!AH$34*100</f>
        <v>3.1567996783596342</v>
      </c>
      <c r="AI31" s="20">
        <f>Tab.2.1!AI32/Tab.2.1!AI$34*100</f>
        <v>3.1301929561331336</v>
      </c>
      <c r="AJ31" s="20">
        <f>Tab.2.1!AJ32/Tab.2.1!AJ$34*100</f>
        <v>3.1613524186585402</v>
      </c>
      <c r="AK31" s="21" t="s">
        <v>23</v>
      </c>
      <c r="AL31" s="141" t="s">
        <v>43</v>
      </c>
      <c r="AM31" s="36"/>
    </row>
    <row r="32" spans="1:39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0">
        <f>Tab.2.1!T33/Tab.2.1!T$34*100</f>
        <v>0.78840391272570143</v>
      </c>
      <c r="U32" s="20">
        <f>Tab.2.1!U33/Tab.2.1!U$34*100</f>
        <v>0.80053759869976127</v>
      </c>
      <c r="V32" s="20">
        <f>Tab.2.1!V33/Tab.2.1!V$34*100</f>
        <v>0.81644756543529717</v>
      </c>
      <c r="W32" s="20">
        <f>Tab.2.1!W33/Tab.2.1!W$34*100</f>
        <v>0.8358132295109606</v>
      </c>
      <c r="X32" s="20">
        <f>Tab.2.1!X33/Tab.2.1!X$34*100</f>
        <v>0.82281380057625531</v>
      </c>
      <c r="Y32" s="20">
        <f>Tab.2.1!Y33/Tab.2.1!Y$34*100</f>
        <v>0.83598891685861476</v>
      </c>
      <c r="Z32" s="20">
        <f>Tab.2.1!Z33/Tab.2.1!Z$34*100</f>
        <v>0.82674005731320932</v>
      </c>
      <c r="AA32" s="20">
        <f>Tab.2.1!AA33/Tab.2.1!AA$34*100</f>
        <v>0.84380976361336424</v>
      </c>
      <c r="AB32" s="20">
        <f>Tab.2.1!AB33/Tab.2.1!AB$34*100</f>
        <v>0.84456225168732946</v>
      </c>
      <c r="AC32" s="20">
        <f>Tab.2.1!AC33/Tab.2.1!AC$34*100</f>
        <v>0.85074202671574417</v>
      </c>
      <c r="AD32" s="20">
        <f>Tab.2.1!AD33/Tab.2.1!AD$34*100</f>
        <v>0.82545765000198534</v>
      </c>
      <c r="AE32" s="20">
        <f>Tab.2.1!AE33/Tab.2.1!AE$34*100</f>
        <v>0.8558814417019518</v>
      </c>
      <c r="AF32" s="20">
        <f>Tab.2.1!AF33/Tab.2.1!AF$34*100</f>
        <v>0.88472482197610292</v>
      </c>
      <c r="AG32" s="20">
        <f>Tab.2.1!AG33/Tab.2.1!AG$34*100</f>
        <v>0.88170950659069303</v>
      </c>
      <c r="AH32" s="20">
        <f>Tab.2.1!AH33/Tab.2.1!AH$34*100</f>
        <v>0.9050155794552216</v>
      </c>
      <c r="AI32" s="20">
        <f>Tab.2.1!AI33/Tab.2.1!AI$34*100</f>
        <v>0.9300937353790556</v>
      </c>
      <c r="AJ32" s="20">
        <f>Tab.2.1!AJ33/Tab.2.1!AJ$34*100</f>
        <v>0.92720467656520755</v>
      </c>
      <c r="AK32" s="21" t="s">
        <v>23</v>
      </c>
      <c r="AL32" s="141" t="s">
        <v>44</v>
      </c>
      <c r="AM32" s="36"/>
    </row>
    <row r="33" spans="1:39" ht="16.899999999999999" customHeight="1">
      <c r="A33" s="37"/>
      <c r="B33" s="33" t="s">
        <v>8</v>
      </c>
      <c r="C33" s="54">
        <f>Tab.2.1!C34/Tab.2.1!C$34*100</f>
        <v>100</v>
      </c>
      <c r="D33" s="54">
        <f>Tab.2.1!D34/Tab.2.1!D$34*100</f>
        <v>100</v>
      </c>
      <c r="E33" s="54">
        <f>Tab.2.1!E34/Tab.2.1!E$34*100</f>
        <v>100</v>
      </c>
      <c r="F33" s="54">
        <f>Tab.2.1!F34/Tab.2.1!F$34*100</f>
        <v>100</v>
      </c>
      <c r="G33" s="54">
        <f>Tab.2.1!G34/Tab.2.1!G$34*100</f>
        <v>100</v>
      </c>
      <c r="H33" s="54">
        <f>Tab.2.1!H34/Tab.2.1!H$34*100</f>
        <v>100</v>
      </c>
      <c r="I33" s="54">
        <f>Tab.2.1!I34/Tab.2.1!I$34*100</f>
        <v>100</v>
      </c>
      <c r="J33" s="54">
        <f>Tab.2.1!J34/Tab.2.1!J$34*100</f>
        <v>100</v>
      </c>
      <c r="K33" s="54">
        <f>Tab.2.1!K34/Tab.2.1!K$34*100</f>
        <v>100</v>
      </c>
      <c r="L33" s="54">
        <f>Tab.2.1!L34/Tab.2.1!L$34*100</f>
        <v>100</v>
      </c>
      <c r="M33" s="54">
        <f>Tab.2.1!M34/Tab.2.1!M$34*100</f>
        <v>100</v>
      </c>
      <c r="N33" s="54">
        <f>Tab.2.1!N34/Tab.2.1!N$34*100</f>
        <v>100</v>
      </c>
      <c r="O33" s="54">
        <f>Tab.2.1!O34/Tab.2.1!O$34*100</f>
        <v>100</v>
      </c>
      <c r="P33" s="54">
        <f>Tab.2.1!P34/Tab.2.1!P$34*100</f>
        <v>100</v>
      </c>
      <c r="Q33" s="54">
        <f>Tab.2.1!Q34/Tab.2.1!Q$34*100</f>
        <v>100</v>
      </c>
      <c r="R33" s="54">
        <f>Tab.2.1!R34/Tab.2.1!R$34*100</f>
        <v>100</v>
      </c>
      <c r="S33" s="54">
        <f>Tab.2.1!S34/Tab.2.1!S$34*100</f>
        <v>100</v>
      </c>
      <c r="T33" s="54">
        <f>Tab.2.1!T34/Tab.2.1!T$34*100</f>
        <v>100</v>
      </c>
      <c r="U33" s="54">
        <f>Tab.2.1!U34/Tab.2.1!U$34*100</f>
        <v>100</v>
      </c>
      <c r="V33" s="54">
        <f>Tab.2.1!V34/Tab.2.1!V$34*100</f>
        <v>100</v>
      </c>
      <c r="W33" s="54">
        <f>Tab.2.1!W34/Tab.2.1!W$34*100</f>
        <v>100</v>
      </c>
      <c r="X33" s="54">
        <f>Tab.2.1!X34/Tab.2.1!X$34*100</f>
        <v>100</v>
      </c>
      <c r="Y33" s="54">
        <f>Tab.2.1!Y34/Tab.2.1!Y$34*100</f>
        <v>100</v>
      </c>
      <c r="Z33" s="54">
        <f>Tab.2.1!Z34/Tab.2.1!Z$34*100</f>
        <v>100</v>
      </c>
      <c r="AA33" s="54">
        <f>Tab.2.1!AA34/Tab.2.1!AA$34*100</f>
        <v>100</v>
      </c>
      <c r="AB33" s="54">
        <f>Tab.2.1!AB34/Tab.2.1!AB$34*100</f>
        <v>100</v>
      </c>
      <c r="AC33" s="54">
        <f>Tab.2.1!AC34/Tab.2.1!AC$34*100</f>
        <v>100</v>
      </c>
      <c r="AD33" s="54">
        <f>Tab.2.1!AD34/Tab.2.1!AD$34*100</f>
        <v>100</v>
      </c>
      <c r="AE33" s="54">
        <f>Tab.2.1!AE34/Tab.2.1!AE$34*100</f>
        <v>100</v>
      </c>
      <c r="AF33" s="54">
        <f>Tab.2.1!AF34/Tab.2.1!AF$34*100</f>
        <v>100</v>
      </c>
      <c r="AG33" s="54">
        <f>Tab.2.1!AG34/Tab.2.1!AG$34*100</f>
        <v>100</v>
      </c>
      <c r="AH33" s="54">
        <f>Tab.2.1!AH34/Tab.2.1!AH$34*100</f>
        <v>100</v>
      </c>
      <c r="AI33" s="54">
        <f>Tab.2.1!AI34/Tab.2.1!AI$34*100</f>
        <v>100</v>
      </c>
      <c r="AJ33" s="54">
        <f>Tab.2.1!AJ34/Tab.2.1!AJ$34*100</f>
        <v>100</v>
      </c>
      <c r="AK33" s="54">
        <f>Tab.2.1!AK34/Tab.2.1!AK$34*100</f>
        <v>100</v>
      </c>
      <c r="AL33" s="162" t="s">
        <v>8</v>
      </c>
      <c r="AM33" s="36"/>
    </row>
    <row r="34" spans="1:39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39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9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9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39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39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39" ht="12" customHeight="1">
      <c r="A40" s="160" t="s">
        <v>234</v>
      </c>
      <c r="B40" s="161" t="s">
        <v>235</v>
      </c>
      <c r="G40" s="8"/>
      <c r="H40" s="8"/>
      <c r="I40" s="8"/>
      <c r="J40" s="8"/>
    </row>
    <row r="41" spans="1:39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39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39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39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39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39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Normal="100" zoomScaleSheetLayoutView="100" workbookViewId="0">
      <selection sqref="A1:XFD1"/>
    </sheetView>
  </sheetViews>
  <sheetFormatPr baseColWidth="10" defaultColWidth="15.7109375" defaultRowHeight="12" customHeight="1" outlineLevelCol="1"/>
  <cols>
    <col min="1" max="1" width="5" style="24" customWidth="1"/>
    <col min="2" max="2" width="46.8554687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.28515625" style="24" customWidth="1"/>
    <col min="39" max="39" width="10" style="24" customWidth="1"/>
    <col min="40" max="16384" width="15.7109375" style="24"/>
  </cols>
  <sheetData>
    <row r="1" spans="1:42" s="146" customFormat="1" ht="18.75" customHeight="1">
      <c r="A1" s="140" t="s">
        <v>147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42" ht="19.899999999999999" customHeight="1">
      <c r="A2" s="137" t="s">
        <v>52</v>
      </c>
      <c r="B2" s="138" t="s">
        <v>146</v>
      </c>
      <c r="C2" s="29">
        <v>1991</v>
      </c>
      <c r="D2" s="29">
        <v>1992</v>
      </c>
      <c r="E2" s="29">
        <v>1993</v>
      </c>
      <c r="F2" s="29">
        <v>1994</v>
      </c>
      <c r="G2" s="29">
        <v>1995</v>
      </c>
      <c r="H2" s="52">
        <v>1996</v>
      </c>
      <c r="I2" s="29">
        <v>1997</v>
      </c>
      <c r="J2" s="29">
        <v>1998</v>
      </c>
      <c r="K2" s="29">
        <v>1999</v>
      </c>
      <c r="L2" s="29">
        <v>2000</v>
      </c>
      <c r="M2" s="29">
        <v>2001</v>
      </c>
      <c r="N2" s="29">
        <v>2002</v>
      </c>
      <c r="O2" s="29">
        <v>2003</v>
      </c>
      <c r="P2" s="29">
        <v>2004</v>
      </c>
      <c r="Q2" s="53">
        <v>2005</v>
      </c>
      <c r="R2" s="52">
        <v>2006</v>
      </c>
      <c r="S2" s="29">
        <v>2007</v>
      </c>
      <c r="T2" s="29">
        <v>2008</v>
      </c>
      <c r="U2" s="53">
        <v>2009</v>
      </c>
      <c r="V2" s="53">
        <v>2010</v>
      </c>
      <c r="W2" s="52">
        <v>2011</v>
      </c>
      <c r="X2" s="29">
        <v>2012</v>
      </c>
      <c r="Y2" s="29">
        <v>2013</v>
      </c>
      <c r="Z2" s="53">
        <v>2014</v>
      </c>
      <c r="AA2" s="52">
        <v>2015</v>
      </c>
      <c r="AB2" s="29">
        <v>2016</v>
      </c>
      <c r="AC2" s="29">
        <v>2017</v>
      </c>
      <c r="AD2" s="29">
        <v>2018</v>
      </c>
      <c r="AE2" s="29">
        <v>2019</v>
      </c>
      <c r="AF2" s="29">
        <v>2020</v>
      </c>
      <c r="AG2" s="29">
        <v>2021</v>
      </c>
      <c r="AH2" s="75">
        <v>2022</v>
      </c>
      <c r="AI2" s="121">
        <v>2023</v>
      </c>
      <c r="AJ2" s="75">
        <v>2024</v>
      </c>
      <c r="AK2" s="121">
        <v>2025</v>
      </c>
      <c r="AL2" s="123" t="s">
        <v>52</v>
      </c>
    </row>
    <row r="3" spans="1:42" ht="16.899999999999999" customHeight="1">
      <c r="A3" s="37" t="s">
        <v>25</v>
      </c>
      <c r="B3" s="38" t="s">
        <v>53</v>
      </c>
      <c r="C3" s="20">
        <v>5.2953999999999999</v>
      </c>
      <c r="D3" s="20">
        <v>3.63761</v>
      </c>
      <c r="E3" s="20">
        <v>3.3083300000000002</v>
      </c>
      <c r="F3" s="20">
        <v>3.3380000000000001</v>
      </c>
      <c r="G3" s="20">
        <v>3.2909799999999998</v>
      </c>
      <c r="H3" s="20">
        <v>3.2793800000000002</v>
      </c>
      <c r="I3" s="20">
        <v>3.6300300000000001</v>
      </c>
      <c r="J3" s="20">
        <v>3.8460200000000002</v>
      </c>
      <c r="K3" s="20">
        <v>3.7617099999999999</v>
      </c>
      <c r="L3" s="20">
        <v>3.6742499999999998</v>
      </c>
      <c r="M3" s="20">
        <v>3.5908699999999998</v>
      </c>
      <c r="N3" s="20">
        <v>3.5752799999999998</v>
      </c>
      <c r="O3" s="20">
        <v>3.6087899999999999</v>
      </c>
      <c r="P3" s="20">
        <v>3.6442399999999999</v>
      </c>
      <c r="Q3" s="20">
        <v>3.48895</v>
      </c>
      <c r="R3" s="20">
        <v>3.4264000000000001</v>
      </c>
      <c r="S3" s="20">
        <v>3.4444300000000001</v>
      </c>
      <c r="T3" s="20">
        <v>3.4831599999999998</v>
      </c>
      <c r="U3" s="20">
        <v>3.45268</v>
      </c>
      <c r="V3" s="20">
        <v>3.4547300000000001</v>
      </c>
      <c r="W3" s="20">
        <v>3.4361000000000002</v>
      </c>
      <c r="X3" s="20">
        <v>3.4150999999999998</v>
      </c>
      <c r="Y3" s="20">
        <v>3.3609</v>
      </c>
      <c r="Z3" s="20">
        <v>3.33969</v>
      </c>
      <c r="AA3" s="20">
        <v>3.3796900000000001</v>
      </c>
      <c r="AB3" s="20">
        <v>3.5315699999999999</v>
      </c>
      <c r="AC3" s="20">
        <v>3.5894699999999999</v>
      </c>
      <c r="AD3" s="20">
        <v>3.4272300000000002</v>
      </c>
      <c r="AE3" s="20">
        <v>3.3265400000000001</v>
      </c>
      <c r="AF3" s="20">
        <v>3.3576800000000002</v>
      </c>
      <c r="AG3" s="20">
        <v>3.3652799999999998</v>
      </c>
      <c r="AH3" s="20">
        <v>3.3859599999999999</v>
      </c>
      <c r="AI3" s="20">
        <v>3.3978899999999999</v>
      </c>
      <c r="AJ3" s="20">
        <v>3.3950399999999998</v>
      </c>
      <c r="AK3" s="20">
        <v>3.3612099999999998</v>
      </c>
      <c r="AL3" s="39" t="s">
        <v>25</v>
      </c>
      <c r="AM3" s="36"/>
      <c r="AN3" s="36"/>
    </row>
    <row r="4" spans="1:42" ht="16.899999999999999" customHeight="1">
      <c r="A4" s="37" t="s">
        <v>123</v>
      </c>
      <c r="B4" s="38" t="s">
        <v>54</v>
      </c>
      <c r="C4" s="20">
        <v>3.7276600000000002</v>
      </c>
      <c r="D4" s="20">
        <v>3.1872400000000001</v>
      </c>
      <c r="E4" s="20">
        <v>3.19774</v>
      </c>
      <c r="F4" s="20">
        <v>3.3573400000000002</v>
      </c>
      <c r="G4" s="20">
        <v>3.4844200000000001</v>
      </c>
      <c r="H4" s="20">
        <v>3.38036</v>
      </c>
      <c r="I4" s="20">
        <v>3.1939299999999999</v>
      </c>
      <c r="J4" s="20">
        <v>3.0505599999999999</v>
      </c>
      <c r="K4" s="20">
        <v>2.9162499999999998</v>
      </c>
      <c r="L4" s="20">
        <v>2.7066699999999999</v>
      </c>
      <c r="M4" s="20">
        <v>2.54779</v>
      </c>
      <c r="N4" s="20">
        <v>2.4815200000000002</v>
      </c>
      <c r="O4" s="20">
        <v>2.4690400000000001</v>
      </c>
      <c r="P4" s="20">
        <v>2.4728500000000002</v>
      </c>
      <c r="Q4" s="20">
        <v>2.4234900000000001</v>
      </c>
      <c r="R4" s="20">
        <v>2.4352100000000001</v>
      </c>
      <c r="S4" s="20">
        <v>2.4640399999999998</v>
      </c>
      <c r="T4" s="20">
        <v>2.4717099999999999</v>
      </c>
      <c r="U4" s="20">
        <v>2.5293700000000001</v>
      </c>
      <c r="V4" s="20">
        <v>2.5652200000000001</v>
      </c>
      <c r="W4" s="20">
        <v>2.5629900000000001</v>
      </c>
      <c r="X4" s="20">
        <v>2.5386700000000002</v>
      </c>
      <c r="Y4" s="20">
        <v>2.52718</v>
      </c>
      <c r="Z4" s="20">
        <v>2.5178199999999999</v>
      </c>
      <c r="AA4" s="20">
        <v>2.48475</v>
      </c>
      <c r="AB4" s="20">
        <v>2.4588000000000001</v>
      </c>
      <c r="AC4" s="20">
        <v>2.4363999999999999</v>
      </c>
      <c r="AD4" s="20">
        <v>2.41181</v>
      </c>
      <c r="AE4" s="20">
        <v>2.38714</v>
      </c>
      <c r="AF4" s="20">
        <v>2.3806600000000002</v>
      </c>
      <c r="AG4" s="20">
        <v>2.3779599999999999</v>
      </c>
      <c r="AH4" s="20">
        <v>2.3492199999999999</v>
      </c>
      <c r="AI4" s="20">
        <v>2.3035700000000001</v>
      </c>
      <c r="AJ4" s="20">
        <v>2.2704200000000001</v>
      </c>
      <c r="AK4" s="20">
        <v>2.2601200000000001</v>
      </c>
      <c r="AL4" s="39" t="s">
        <v>123</v>
      </c>
      <c r="AM4" s="36"/>
      <c r="AN4" s="36"/>
    </row>
    <row r="5" spans="1:42" ht="16.899999999999999" customHeight="1">
      <c r="A5" s="37" t="s">
        <v>124</v>
      </c>
      <c r="B5" s="38" t="s">
        <v>55</v>
      </c>
      <c r="C5" s="20">
        <v>3.4027799999999999</v>
      </c>
      <c r="D5" s="20">
        <v>2.5931000000000002</v>
      </c>
      <c r="E5" s="20">
        <v>2.3683900000000002</v>
      </c>
      <c r="F5" s="20">
        <v>2.2884099999999998</v>
      </c>
      <c r="G5" s="20">
        <v>2.2949000000000002</v>
      </c>
      <c r="H5" s="20">
        <v>2.2408700000000001</v>
      </c>
      <c r="I5" s="20">
        <v>2.1528999999999998</v>
      </c>
      <c r="J5" s="20">
        <v>2.1218300000000001</v>
      </c>
      <c r="K5" s="20">
        <v>2.0607500000000001</v>
      </c>
      <c r="L5" s="20">
        <v>1.98075</v>
      </c>
      <c r="M5" s="20">
        <v>1.9606399999999999</v>
      </c>
      <c r="N5" s="20">
        <v>1.99552</v>
      </c>
      <c r="O5" s="20">
        <v>2.0114200000000002</v>
      </c>
      <c r="P5" s="20">
        <v>2.0435300000000001</v>
      </c>
      <c r="Q5" s="20">
        <v>2.0564</v>
      </c>
      <c r="R5" s="20">
        <v>2.0937399999999999</v>
      </c>
      <c r="S5" s="20">
        <v>2.14012</v>
      </c>
      <c r="T5" s="20">
        <v>2.1786599999999998</v>
      </c>
      <c r="U5" s="20">
        <v>2.2512300000000001</v>
      </c>
      <c r="V5" s="20">
        <v>2.28206</v>
      </c>
      <c r="W5" s="20">
        <v>2.27338</v>
      </c>
      <c r="X5" s="20">
        <v>2.2549700000000001</v>
      </c>
      <c r="Y5" s="20">
        <v>2.26193</v>
      </c>
      <c r="Z5" s="20">
        <v>2.26288</v>
      </c>
      <c r="AA5" s="20">
        <v>2.2481800000000001</v>
      </c>
      <c r="AB5" s="20">
        <v>2.2338800000000001</v>
      </c>
      <c r="AC5" s="20">
        <v>2.2172299999999998</v>
      </c>
      <c r="AD5" s="20">
        <v>2.2050800000000002</v>
      </c>
      <c r="AE5" s="20">
        <v>2.1890999999999998</v>
      </c>
      <c r="AF5" s="20">
        <v>2.18899</v>
      </c>
      <c r="AG5" s="20">
        <v>2.2025899999999998</v>
      </c>
      <c r="AH5" s="20">
        <v>2.1862499999999998</v>
      </c>
      <c r="AI5" s="20">
        <v>2.1522800000000002</v>
      </c>
      <c r="AJ5" s="20">
        <v>2.1189900000000002</v>
      </c>
      <c r="AK5" s="20">
        <v>2.1145700000000001</v>
      </c>
      <c r="AL5" s="39" t="s">
        <v>124</v>
      </c>
      <c r="AM5" s="36"/>
      <c r="AN5" s="36"/>
    </row>
    <row r="6" spans="1:42" ht="16.899999999999999" customHeight="1">
      <c r="A6" s="37" t="s">
        <v>26</v>
      </c>
      <c r="B6" s="38" t="s">
        <v>56</v>
      </c>
      <c r="C6" s="21" t="s">
        <v>22</v>
      </c>
      <c r="D6" s="21" t="s">
        <v>22</v>
      </c>
      <c r="E6" s="21" t="s">
        <v>22</v>
      </c>
      <c r="F6" s="21" t="s">
        <v>22</v>
      </c>
      <c r="G6" s="21" t="s">
        <v>22</v>
      </c>
      <c r="H6" s="21" t="s">
        <v>22</v>
      </c>
      <c r="I6" s="21" t="s">
        <v>22</v>
      </c>
      <c r="J6" s="21" t="s">
        <v>22</v>
      </c>
      <c r="K6" s="21" t="s">
        <v>22</v>
      </c>
      <c r="L6" s="21" t="s">
        <v>22</v>
      </c>
      <c r="M6" s="21" t="s">
        <v>22</v>
      </c>
      <c r="N6" s="21" t="s">
        <v>22</v>
      </c>
      <c r="O6" s="21" t="s">
        <v>22</v>
      </c>
      <c r="P6" s="21" t="s">
        <v>22</v>
      </c>
      <c r="Q6" s="21" t="s">
        <v>22</v>
      </c>
      <c r="R6" s="21" t="s">
        <v>22</v>
      </c>
      <c r="S6" s="21" t="s">
        <v>22</v>
      </c>
      <c r="T6" s="21">
        <v>4.1473699999999996</v>
      </c>
      <c r="U6" s="21">
        <v>4.4729700000000001</v>
      </c>
      <c r="V6" s="21">
        <v>4.6985900000000003</v>
      </c>
      <c r="W6" s="21">
        <v>5.1117600000000003</v>
      </c>
      <c r="X6" s="21">
        <v>5.5089600000000001</v>
      </c>
      <c r="Y6" s="21">
        <v>5.8698399999999999</v>
      </c>
      <c r="Z6" s="21">
        <v>6.0918000000000001</v>
      </c>
      <c r="AA6" s="21">
        <v>6.5525399999999996</v>
      </c>
      <c r="AB6" s="21">
        <v>6.5781799999999997</v>
      </c>
      <c r="AC6" s="21">
        <v>6.9226400000000003</v>
      </c>
      <c r="AD6" s="21">
        <v>6.5562500000000004</v>
      </c>
      <c r="AE6" s="21">
        <v>7.1717399999999998</v>
      </c>
      <c r="AF6" s="21">
        <v>6.9976700000000003</v>
      </c>
      <c r="AG6" s="21">
        <v>7.3047599999999999</v>
      </c>
      <c r="AH6" s="21">
        <v>7.3595199999999998</v>
      </c>
      <c r="AI6" s="21">
        <v>6.8975</v>
      </c>
      <c r="AJ6" s="21">
        <v>7.1128200000000001</v>
      </c>
      <c r="AK6" s="21" t="s">
        <v>23</v>
      </c>
      <c r="AL6" s="39" t="s">
        <v>26</v>
      </c>
      <c r="AM6" s="36"/>
      <c r="AN6" s="36"/>
      <c r="AO6" s="36"/>
      <c r="AP6" s="36"/>
    </row>
    <row r="7" spans="1:42" ht="16.899999999999999" customHeight="1">
      <c r="A7" s="37" t="s">
        <v>27</v>
      </c>
      <c r="B7" s="38" t="s">
        <v>57</v>
      </c>
      <c r="C7" s="20">
        <v>3.1186799999999999</v>
      </c>
      <c r="D7" s="20">
        <v>2.3386800000000001</v>
      </c>
      <c r="E7" s="20">
        <v>2.1381700000000001</v>
      </c>
      <c r="F7" s="20">
        <v>2.0478499999999999</v>
      </c>
      <c r="G7" s="20">
        <v>2.0293700000000001</v>
      </c>
      <c r="H7" s="20">
        <v>1.96268</v>
      </c>
      <c r="I7" s="20">
        <v>1.9170100000000001</v>
      </c>
      <c r="J7" s="20">
        <v>1.90906</v>
      </c>
      <c r="K7" s="20">
        <v>1.8662099999999999</v>
      </c>
      <c r="L7" s="20">
        <v>1.8083899999999999</v>
      </c>
      <c r="M7" s="20">
        <v>1.7861800000000001</v>
      </c>
      <c r="N7" s="20">
        <v>1.82046</v>
      </c>
      <c r="O7" s="20">
        <v>1.8567100000000001</v>
      </c>
      <c r="P7" s="20">
        <v>1.89392</v>
      </c>
      <c r="Q7" s="20">
        <v>1.91655</v>
      </c>
      <c r="R7" s="20">
        <v>1.9592000000000001</v>
      </c>
      <c r="S7" s="20">
        <v>2.0116299999999998</v>
      </c>
      <c r="T7" s="20">
        <v>2.0586700000000002</v>
      </c>
      <c r="U7" s="20">
        <v>2.1331500000000001</v>
      </c>
      <c r="V7" s="20">
        <v>2.1721499999999998</v>
      </c>
      <c r="W7" s="20">
        <v>2.1679200000000001</v>
      </c>
      <c r="X7" s="20">
        <v>2.1467700000000001</v>
      </c>
      <c r="Y7" s="20">
        <v>2.15246</v>
      </c>
      <c r="Z7" s="20">
        <v>2.1534300000000002</v>
      </c>
      <c r="AA7" s="20">
        <v>2.1269800000000001</v>
      </c>
      <c r="AB7" s="20">
        <v>2.1118399999999999</v>
      </c>
      <c r="AC7" s="20">
        <v>2.1004700000000001</v>
      </c>
      <c r="AD7" s="20">
        <v>2.0924499999999999</v>
      </c>
      <c r="AE7" s="20">
        <v>2.0766800000000001</v>
      </c>
      <c r="AF7" s="20">
        <v>2.0826899999999999</v>
      </c>
      <c r="AG7" s="20">
        <v>2.09667</v>
      </c>
      <c r="AH7" s="20">
        <v>2.08</v>
      </c>
      <c r="AI7" s="20">
        <v>2.0507300000000002</v>
      </c>
      <c r="AJ7" s="20">
        <v>2.0127600000000001</v>
      </c>
      <c r="AK7" s="20">
        <v>2.0076399999999999</v>
      </c>
      <c r="AL7" s="39" t="s">
        <v>27</v>
      </c>
      <c r="AM7" s="20"/>
      <c r="AN7" s="36"/>
    </row>
    <row r="8" spans="1:42" ht="16.899999999999999" customHeight="1">
      <c r="A8" s="37" t="s">
        <v>28</v>
      </c>
      <c r="B8" s="38" t="s">
        <v>58</v>
      </c>
      <c r="C8" s="21" t="s">
        <v>22</v>
      </c>
      <c r="D8" s="21" t="s">
        <v>22</v>
      </c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1" t="s">
        <v>22</v>
      </c>
      <c r="R8" s="21" t="s">
        <v>22</v>
      </c>
      <c r="S8" s="21" t="s">
        <v>22</v>
      </c>
      <c r="T8" s="21">
        <v>2.9691399999999999</v>
      </c>
      <c r="U8" s="21">
        <v>2.9963700000000002</v>
      </c>
      <c r="V8" s="21">
        <v>2.9281100000000002</v>
      </c>
      <c r="W8" s="21">
        <v>2.8198400000000001</v>
      </c>
      <c r="X8" s="21">
        <v>2.8087</v>
      </c>
      <c r="Y8" s="21">
        <v>2.8914399999999998</v>
      </c>
      <c r="Z8" s="21">
        <v>2.85859</v>
      </c>
      <c r="AA8" s="21">
        <v>2.9003999999999999</v>
      </c>
      <c r="AB8" s="21">
        <v>2.8780899999999998</v>
      </c>
      <c r="AC8" s="21">
        <v>2.8607800000000001</v>
      </c>
      <c r="AD8" s="21">
        <v>2.87568</v>
      </c>
      <c r="AE8" s="21">
        <v>2.79237</v>
      </c>
      <c r="AF8" s="21">
        <v>2.7276099999999999</v>
      </c>
      <c r="AG8" s="21">
        <v>2.7150699999999999</v>
      </c>
      <c r="AH8" s="21">
        <v>2.72464</v>
      </c>
      <c r="AI8" s="21">
        <v>2.6972100000000001</v>
      </c>
      <c r="AJ8" s="21">
        <v>2.7089099999999999</v>
      </c>
      <c r="AK8" s="21" t="s">
        <v>23</v>
      </c>
      <c r="AL8" s="39" t="s">
        <v>28</v>
      </c>
      <c r="AM8" s="36"/>
      <c r="AN8" s="36"/>
    </row>
    <row r="9" spans="1:42" ht="16.899999999999999" customHeight="1">
      <c r="A9" s="37" t="s">
        <v>29</v>
      </c>
      <c r="B9" s="38" t="s">
        <v>78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>
        <v>4.4178100000000002</v>
      </c>
      <c r="U9" s="21">
        <v>4.3</v>
      </c>
      <c r="V9" s="21">
        <v>4.0995999999999997</v>
      </c>
      <c r="W9" s="21">
        <v>4.0027699999999999</v>
      </c>
      <c r="X9" s="21">
        <v>3.9824899999999999</v>
      </c>
      <c r="Y9" s="21">
        <v>3.8847299999999998</v>
      </c>
      <c r="Z9" s="21">
        <v>3.88985</v>
      </c>
      <c r="AA9" s="21">
        <v>4.1075499999999998</v>
      </c>
      <c r="AB9" s="21">
        <v>4.1771500000000001</v>
      </c>
      <c r="AC9" s="21">
        <v>3.9542099999999998</v>
      </c>
      <c r="AD9" s="21">
        <v>3.91825</v>
      </c>
      <c r="AE9" s="21">
        <v>3.8498299999999999</v>
      </c>
      <c r="AF9" s="21">
        <v>3.7426599999999999</v>
      </c>
      <c r="AG9" s="21">
        <v>3.69082</v>
      </c>
      <c r="AH9" s="21">
        <v>3.6179999999999999</v>
      </c>
      <c r="AI9" s="21">
        <v>3.5241699999999998</v>
      </c>
      <c r="AJ9" s="21">
        <v>3.4674299999999998</v>
      </c>
      <c r="AK9" s="21" t="s">
        <v>23</v>
      </c>
      <c r="AL9" s="39" t="s">
        <v>29</v>
      </c>
      <c r="AM9" s="36"/>
      <c r="AN9" s="36"/>
    </row>
    <row r="10" spans="1:42" ht="16.899999999999999" customHeight="1">
      <c r="A10" s="37" t="s">
        <v>30</v>
      </c>
      <c r="B10" s="38" t="s">
        <v>59</v>
      </c>
      <c r="C10" s="20">
        <v>4.9617000000000004</v>
      </c>
      <c r="D10" s="20">
        <v>5.1985999999999999</v>
      </c>
      <c r="E10" s="20">
        <v>5.7209399999999997</v>
      </c>
      <c r="F10" s="20">
        <v>6.3158500000000002</v>
      </c>
      <c r="G10" s="20">
        <v>6.6387999999999998</v>
      </c>
      <c r="H10" s="20">
        <v>6.4161700000000002</v>
      </c>
      <c r="I10" s="20">
        <v>6.0137600000000004</v>
      </c>
      <c r="J10" s="20">
        <v>5.6608599999999996</v>
      </c>
      <c r="K10" s="20">
        <v>5.3438699999999999</v>
      </c>
      <c r="L10" s="20">
        <v>4.8374300000000003</v>
      </c>
      <c r="M10" s="20">
        <v>4.3913900000000003</v>
      </c>
      <c r="N10" s="20">
        <v>4.0617700000000001</v>
      </c>
      <c r="O10" s="20">
        <v>3.9888400000000002</v>
      </c>
      <c r="P10" s="20">
        <v>3.9266100000000002</v>
      </c>
      <c r="Q10" s="20">
        <v>3.68824</v>
      </c>
      <c r="R10" s="20">
        <v>3.60053</v>
      </c>
      <c r="S10" s="20">
        <v>3.5659000000000001</v>
      </c>
      <c r="T10" s="20">
        <v>3.4961700000000002</v>
      </c>
      <c r="U10" s="20">
        <v>3.4744600000000001</v>
      </c>
      <c r="V10" s="20">
        <v>3.50271</v>
      </c>
      <c r="W10" s="20">
        <v>3.52325</v>
      </c>
      <c r="X10" s="20">
        <v>3.4819800000000001</v>
      </c>
      <c r="Y10" s="20">
        <v>3.4073199999999999</v>
      </c>
      <c r="Z10" s="20">
        <v>3.3638300000000001</v>
      </c>
      <c r="AA10" s="20">
        <v>3.2726899999999999</v>
      </c>
      <c r="AB10" s="20">
        <v>3.2033499999999999</v>
      </c>
      <c r="AC10" s="20">
        <v>3.1587999999999998</v>
      </c>
      <c r="AD10" s="20">
        <v>3.0929500000000001</v>
      </c>
      <c r="AE10" s="20">
        <v>3.0352100000000002</v>
      </c>
      <c r="AF10" s="20">
        <v>2.9860799999999998</v>
      </c>
      <c r="AG10" s="20">
        <v>2.9196900000000001</v>
      </c>
      <c r="AH10" s="20">
        <v>2.8506100000000001</v>
      </c>
      <c r="AI10" s="20">
        <v>2.7689699999999999</v>
      </c>
      <c r="AJ10" s="20">
        <v>2.73908</v>
      </c>
      <c r="AK10" s="20">
        <v>2.7061899999999999</v>
      </c>
      <c r="AL10" s="39" t="s">
        <v>30</v>
      </c>
      <c r="AM10" s="36"/>
      <c r="AN10" s="36"/>
    </row>
    <row r="11" spans="1:42" ht="16.899999999999999" customHeight="1">
      <c r="A11" s="37" t="s">
        <v>125</v>
      </c>
      <c r="B11" s="38" t="s">
        <v>60</v>
      </c>
      <c r="C11" s="20">
        <v>2.9322699999999999</v>
      </c>
      <c r="D11" s="20">
        <v>2.8003399999999998</v>
      </c>
      <c r="E11" s="20">
        <v>2.7659699999999998</v>
      </c>
      <c r="F11" s="20">
        <v>2.7848799999999998</v>
      </c>
      <c r="G11" s="20">
        <v>2.7861699999999998</v>
      </c>
      <c r="H11" s="20">
        <v>2.7665099999999998</v>
      </c>
      <c r="I11" s="20">
        <v>2.7622499999999999</v>
      </c>
      <c r="J11" s="20">
        <v>2.7603800000000001</v>
      </c>
      <c r="K11" s="20">
        <v>2.7174100000000001</v>
      </c>
      <c r="L11" s="20">
        <v>2.6430799999999999</v>
      </c>
      <c r="M11" s="20">
        <v>2.6185999999999998</v>
      </c>
      <c r="N11" s="20">
        <v>2.5978500000000002</v>
      </c>
      <c r="O11" s="20">
        <v>2.5947399999999998</v>
      </c>
      <c r="P11" s="20">
        <v>2.5712600000000001</v>
      </c>
      <c r="Q11" s="20">
        <v>2.5478200000000002</v>
      </c>
      <c r="R11" s="20">
        <v>2.5558800000000002</v>
      </c>
      <c r="S11" s="20">
        <v>2.5362800000000001</v>
      </c>
      <c r="T11" s="20">
        <v>2.5089800000000002</v>
      </c>
      <c r="U11" s="20">
        <v>2.4735200000000002</v>
      </c>
      <c r="V11" s="20">
        <v>2.45065</v>
      </c>
      <c r="W11" s="20">
        <v>2.3970899999999999</v>
      </c>
      <c r="X11" s="20">
        <v>2.3504100000000001</v>
      </c>
      <c r="Y11" s="20">
        <v>2.3147199999999999</v>
      </c>
      <c r="Z11" s="20">
        <v>2.2728199999999998</v>
      </c>
      <c r="AA11" s="20">
        <v>2.2449300000000001</v>
      </c>
      <c r="AB11" s="20">
        <v>2.21861</v>
      </c>
      <c r="AC11" s="20">
        <v>2.1947100000000002</v>
      </c>
      <c r="AD11" s="20">
        <v>2.1688499999999999</v>
      </c>
      <c r="AE11" s="20">
        <v>2.15089</v>
      </c>
      <c r="AF11" s="20">
        <v>2.14297</v>
      </c>
      <c r="AG11" s="20">
        <v>2.1334499999999998</v>
      </c>
      <c r="AH11" s="20">
        <v>2.10731</v>
      </c>
      <c r="AI11" s="20">
        <v>2.0936300000000001</v>
      </c>
      <c r="AJ11" s="20">
        <v>2.0939000000000001</v>
      </c>
      <c r="AK11" s="20">
        <v>2.0836999999999999</v>
      </c>
      <c r="AL11" s="39" t="s">
        <v>125</v>
      </c>
      <c r="AM11" s="36"/>
      <c r="AN11" s="36"/>
    </row>
    <row r="12" spans="1:42" ht="16.899999999999999" customHeight="1">
      <c r="A12" s="37" t="s">
        <v>126</v>
      </c>
      <c r="B12" s="38" t="s">
        <v>76</v>
      </c>
      <c r="C12" s="20">
        <v>2.70851</v>
      </c>
      <c r="D12" s="20">
        <v>2.5742400000000001</v>
      </c>
      <c r="E12" s="20">
        <v>2.55389</v>
      </c>
      <c r="F12" s="20">
        <v>2.60154</v>
      </c>
      <c r="G12" s="20">
        <v>2.58839</v>
      </c>
      <c r="H12" s="20">
        <v>2.5390700000000002</v>
      </c>
      <c r="I12" s="20">
        <v>2.5565799999999999</v>
      </c>
      <c r="J12" s="20">
        <v>2.5400100000000001</v>
      </c>
      <c r="K12" s="20">
        <v>2.4881899999999999</v>
      </c>
      <c r="L12" s="20">
        <v>2.4613100000000001</v>
      </c>
      <c r="M12" s="20">
        <v>2.3847999999999998</v>
      </c>
      <c r="N12" s="20">
        <v>2.3560500000000002</v>
      </c>
      <c r="O12" s="20">
        <v>2.3680699999999999</v>
      </c>
      <c r="P12" s="20">
        <v>2.3468300000000002</v>
      </c>
      <c r="Q12" s="20">
        <v>2.2792400000000002</v>
      </c>
      <c r="R12" s="20">
        <v>2.2643499999999999</v>
      </c>
      <c r="S12" s="20">
        <v>2.2600500000000001</v>
      </c>
      <c r="T12" s="20">
        <v>2.2389899999999998</v>
      </c>
      <c r="U12" s="20">
        <v>2.2260399999999998</v>
      </c>
      <c r="V12" s="20">
        <v>2.2254</v>
      </c>
      <c r="W12" s="20">
        <v>2.1978499999999999</v>
      </c>
      <c r="X12" s="20">
        <v>2.17652</v>
      </c>
      <c r="Y12" s="20">
        <v>2.1677399999999998</v>
      </c>
      <c r="Z12" s="20">
        <v>2.1419700000000002</v>
      </c>
      <c r="AA12" s="20">
        <v>2.1020699999999999</v>
      </c>
      <c r="AB12" s="20">
        <v>2.0820400000000001</v>
      </c>
      <c r="AC12" s="20">
        <v>2.06189</v>
      </c>
      <c r="AD12" s="20">
        <v>2.0476200000000002</v>
      </c>
      <c r="AE12" s="20">
        <v>2.0333299999999999</v>
      </c>
      <c r="AF12" s="20">
        <v>2.0322800000000001</v>
      </c>
      <c r="AG12" s="20">
        <v>2.0257200000000002</v>
      </c>
      <c r="AH12" s="20">
        <v>1.99438</v>
      </c>
      <c r="AI12" s="20">
        <v>1.9765699999999999</v>
      </c>
      <c r="AJ12" s="20">
        <v>1.96597</v>
      </c>
      <c r="AK12" s="20">
        <v>1.9599</v>
      </c>
      <c r="AL12" s="39" t="s">
        <v>126</v>
      </c>
      <c r="AM12" s="36"/>
      <c r="AN12" s="36"/>
    </row>
    <row r="13" spans="1:42" ht="16.899999999999999" customHeight="1">
      <c r="A13" s="37" t="s">
        <v>127</v>
      </c>
      <c r="B13" s="38" t="s">
        <v>77</v>
      </c>
      <c r="C13" s="21" t="s">
        <v>22</v>
      </c>
      <c r="D13" s="21" t="s">
        <v>22</v>
      </c>
      <c r="E13" s="21" t="s">
        <v>22</v>
      </c>
      <c r="F13" s="21" t="s">
        <v>22</v>
      </c>
      <c r="G13" s="21" t="s">
        <v>22</v>
      </c>
      <c r="H13" s="21" t="s">
        <v>22</v>
      </c>
      <c r="I13" s="21" t="s">
        <v>22</v>
      </c>
      <c r="J13" s="21" t="s">
        <v>22</v>
      </c>
      <c r="K13" s="21" t="s">
        <v>22</v>
      </c>
      <c r="L13" s="20">
        <v>2.5848200000000001</v>
      </c>
      <c r="M13" s="20">
        <v>2.5103200000000001</v>
      </c>
      <c r="N13" s="20">
        <v>2.4821800000000001</v>
      </c>
      <c r="O13" s="20">
        <v>2.4911699999999999</v>
      </c>
      <c r="P13" s="20">
        <v>2.4672800000000001</v>
      </c>
      <c r="Q13" s="20">
        <v>2.3985799999999999</v>
      </c>
      <c r="R13" s="20">
        <v>2.38347</v>
      </c>
      <c r="S13" s="20">
        <v>2.3842400000000001</v>
      </c>
      <c r="T13" s="20">
        <v>2.3628499999999999</v>
      </c>
      <c r="U13" s="20">
        <v>2.3568899999999999</v>
      </c>
      <c r="V13" s="20">
        <v>2.35677</v>
      </c>
      <c r="W13" s="20">
        <v>2.3289599999999999</v>
      </c>
      <c r="X13" s="20">
        <v>2.3096100000000002</v>
      </c>
      <c r="Y13" s="20">
        <v>2.3005499999999999</v>
      </c>
      <c r="Z13" s="20">
        <v>2.26783</v>
      </c>
      <c r="AA13" s="20">
        <v>2.2307800000000002</v>
      </c>
      <c r="AB13" s="20">
        <v>2.2142599999999999</v>
      </c>
      <c r="AC13" s="20">
        <v>2.1972399999999999</v>
      </c>
      <c r="AD13" s="20">
        <v>2.1932900000000002</v>
      </c>
      <c r="AE13" s="20">
        <v>2.1833499999999999</v>
      </c>
      <c r="AF13" s="20">
        <v>2.1864699999999999</v>
      </c>
      <c r="AG13" s="20">
        <v>2.1883499999999998</v>
      </c>
      <c r="AH13" s="20">
        <v>2.1690700000000001</v>
      </c>
      <c r="AI13" s="20">
        <v>2.15435</v>
      </c>
      <c r="AJ13" s="20">
        <v>2.1427200000000002</v>
      </c>
      <c r="AK13" s="20">
        <v>2.1338504375497216</v>
      </c>
      <c r="AL13" s="39" t="s">
        <v>127</v>
      </c>
      <c r="AM13" s="36"/>
      <c r="AN13" s="36"/>
    </row>
    <row r="14" spans="1:42" ht="16.899999999999999" customHeight="1">
      <c r="A14" s="37" t="s">
        <v>31</v>
      </c>
      <c r="B14" s="38" t="s">
        <v>61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 t="s">
        <v>22</v>
      </c>
      <c r="M14" s="21" t="s">
        <v>22</v>
      </c>
      <c r="N14" s="21" t="s">
        <v>22</v>
      </c>
      <c r="O14" s="21" t="s">
        <v>22</v>
      </c>
      <c r="P14" s="21" t="s">
        <v>22</v>
      </c>
      <c r="Q14" s="21" t="s">
        <v>22</v>
      </c>
      <c r="R14" s="21" t="s">
        <v>22</v>
      </c>
      <c r="S14" s="21" t="s">
        <v>22</v>
      </c>
      <c r="T14" s="21">
        <v>2.20879</v>
      </c>
      <c r="U14" s="21">
        <v>2.1964999999999999</v>
      </c>
      <c r="V14" s="21">
        <v>2.1922299999999999</v>
      </c>
      <c r="W14" s="21">
        <v>2.1769599999999998</v>
      </c>
      <c r="X14" s="21">
        <v>2.1539100000000002</v>
      </c>
      <c r="Y14" s="21">
        <v>2.1468799999999999</v>
      </c>
      <c r="Z14" s="21">
        <v>2.0907100000000001</v>
      </c>
      <c r="AA14" s="21">
        <v>2.0643199999999999</v>
      </c>
      <c r="AB14" s="21">
        <v>2.0492300000000001</v>
      </c>
      <c r="AC14" s="21">
        <v>2.0236399999999999</v>
      </c>
      <c r="AD14" s="21">
        <v>2.0137399999999999</v>
      </c>
      <c r="AE14" s="21">
        <v>2.00847</v>
      </c>
      <c r="AF14" s="21">
        <v>2.0116999999999998</v>
      </c>
      <c r="AG14" s="21">
        <v>1.9967999999999999</v>
      </c>
      <c r="AH14" s="21">
        <v>1.98627</v>
      </c>
      <c r="AI14" s="21">
        <v>1.97841</v>
      </c>
      <c r="AJ14" s="21">
        <v>1.9768600000000001</v>
      </c>
      <c r="AK14" s="21" t="s">
        <v>23</v>
      </c>
      <c r="AL14" s="39" t="s">
        <v>31</v>
      </c>
      <c r="AM14" s="36"/>
      <c r="AN14" s="36"/>
    </row>
    <row r="15" spans="1:42" ht="16.899999999999999" customHeight="1">
      <c r="A15" s="37" t="s">
        <v>32</v>
      </c>
      <c r="B15" s="38" t="s">
        <v>62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2.8390200000000001</v>
      </c>
      <c r="U15" s="21">
        <v>2.8660600000000001</v>
      </c>
      <c r="V15" s="21">
        <v>2.8951699999999998</v>
      </c>
      <c r="W15" s="21">
        <v>2.8525800000000001</v>
      </c>
      <c r="X15" s="21">
        <v>2.8380800000000002</v>
      </c>
      <c r="Y15" s="21">
        <v>2.8292899999999999</v>
      </c>
      <c r="Z15" s="21">
        <v>2.8569100000000001</v>
      </c>
      <c r="AA15" s="21">
        <v>2.774</v>
      </c>
      <c r="AB15" s="21">
        <v>2.7269000000000001</v>
      </c>
      <c r="AC15" s="21">
        <v>2.7119499999999999</v>
      </c>
      <c r="AD15" s="21">
        <v>2.7136100000000001</v>
      </c>
      <c r="AE15" s="21">
        <v>2.6831800000000001</v>
      </c>
      <c r="AF15" s="21">
        <v>2.6549700000000001</v>
      </c>
      <c r="AG15" s="21">
        <v>2.6745100000000002</v>
      </c>
      <c r="AH15" s="21">
        <v>2.6456400000000002</v>
      </c>
      <c r="AI15" s="21">
        <v>2.6286999999999998</v>
      </c>
      <c r="AJ15" s="21">
        <v>2.6022799999999999</v>
      </c>
      <c r="AK15" s="21" t="s">
        <v>23</v>
      </c>
      <c r="AL15" s="39" t="s">
        <v>32</v>
      </c>
      <c r="AM15" s="36"/>
      <c r="AN15" s="36"/>
    </row>
    <row r="16" spans="1:42" ht="16.899999999999999" customHeight="1">
      <c r="A16" s="37" t="s">
        <v>34</v>
      </c>
      <c r="B16" s="38" t="s">
        <v>63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2.33169</v>
      </c>
      <c r="U16" s="21">
        <v>2.3111700000000002</v>
      </c>
      <c r="V16" s="21">
        <v>2.28844</v>
      </c>
      <c r="W16" s="21">
        <v>2.2280099999999998</v>
      </c>
      <c r="X16" s="21">
        <v>2.2096900000000002</v>
      </c>
      <c r="Y16" s="21">
        <v>2.1840600000000001</v>
      </c>
      <c r="Z16" s="21">
        <v>2.1490499999999999</v>
      </c>
      <c r="AA16" s="21">
        <v>2.1173799999999998</v>
      </c>
      <c r="AB16" s="21">
        <v>2.1257600000000001</v>
      </c>
      <c r="AC16" s="21">
        <v>2.1224699999999999</v>
      </c>
      <c r="AD16" s="21">
        <v>2.11707</v>
      </c>
      <c r="AE16" s="21">
        <v>2.1098400000000002</v>
      </c>
      <c r="AF16" s="21">
        <v>2.14202</v>
      </c>
      <c r="AG16" s="21">
        <v>2.1724999999999999</v>
      </c>
      <c r="AH16" s="21">
        <v>2.1362999999999999</v>
      </c>
      <c r="AI16" s="21">
        <v>2.0956700000000001</v>
      </c>
      <c r="AJ16" s="21">
        <v>2.0647099999999998</v>
      </c>
      <c r="AK16" s="21" t="s">
        <v>23</v>
      </c>
      <c r="AL16" s="39" t="s">
        <v>34</v>
      </c>
      <c r="AM16" s="36"/>
      <c r="AN16" s="36"/>
    </row>
    <row r="17" spans="1:40" ht="16.899999999999999" customHeight="1">
      <c r="A17" s="37" t="s">
        <v>33</v>
      </c>
      <c r="B17" s="38" t="s">
        <v>64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0">
        <v>1.3919699999999999</v>
      </c>
      <c r="M17" s="20">
        <v>1.3547899999999999</v>
      </c>
      <c r="N17" s="20">
        <v>1.3276600000000001</v>
      </c>
      <c r="O17" s="20">
        <v>1.3648800000000001</v>
      </c>
      <c r="P17" s="20">
        <v>1.36693</v>
      </c>
      <c r="Q17" s="20">
        <v>1.32199</v>
      </c>
      <c r="R17" s="20">
        <v>1.3214399999999999</v>
      </c>
      <c r="S17" s="20">
        <v>1.2825899999999999</v>
      </c>
      <c r="T17" s="20">
        <v>1.2677700000000001</v>
      </c>
      <c r="U17" s="20">
        <v>1.18222</v>
      </c>
      <c r="V17" s="20">
        <v>1.15069</v>
      </c>
      <c r="W17" s="20">
        <v>1.12523</v>
      </c>
      <c r="X17" s="20">
        <v>1.09362</v>
      </c>
      <c r="Y17" s="20">
        <v>1.1054200000000001</v>
      </c>
      <c r="Z17" s="20">
        <v>1.14408</v>
      </c>
      <c r="AA17" s="20">
        <v>1.0656300000000001</v>
      </c>
      <c r="AB17" s="20">
        <v>1.0313099999999999</v>
      </c>
      <c r="AC17" s="20">
        <v>1.00536</v>
      </c>
      <c r="AD17" s="20">
        <v>0.93255999999999994</v>
      </c>
      <c r="AE17" s="20">
        <v>0.91935</v>
      </c>
      <c r="AF17" s="20">
        <v>0.92998999999999998</v>
      </c>
      <c r="AG17" s="20">
        <v>0.90956000000000004</v>
      </c>
      <c r="AH17" s="20">
        <v>0.84301000000000004</v>
      </c>
      <c r="AI17" s="20">
        <v>0.83177999999999996</v>
      </c>
      <c r="AJ17" s="20">
        <v>0.83252999999999999</v>
      </c>
      <c r="AK17" s="20">
        <v>0.83933376040999352</v>
      </c>
      <c r="AL17" s="39" t="s">
        <v>33</v>
      </c>
      <c r="AM17" s="36"/>
      <c r="AN17" s="36"/>
    </row>
    <row r="18" spans="1:40" ht="16.899999999999999" customHeight="1">
      <c r="A18" s="37" t="s">
        <v>128</v>
      </c>
      <c r="B18" s="38" t="s">
        <v>65</v>
      </c>
      <c r="C18" s="20">
        <v>2.3561399999999999</v>
      </c>
      <c r="D18" s="20">
        <v>2.1452900000000001</v>
      </c>
      <c r="E18" s="20">
        <v>2.1406200000000002</v>
      </c>
      <c r="F18" s="20">
        <v>2.20974</v>
      </c>
      <c r="G18" s="20">
        <v>2.2589000000000001</v>
      </c>
      <c r="H18" s="20">
        <v>2.2170999999999998</v>
      </c>
      <c r="I18" s="20">
        <v>2.26702</v>
      </c>
      <c r="J18" s="20">
        <v>2.3304399999999998</v>
      </c>
      <c r="K18" s="20">
        <v>2.27597</v>
      </c>
      <c r="L18" s="20">
        <v>2.1889500000000002</v>
      </c>
      <c r="M18" s="20">
        <v>2.1882600000000001</v>
      </c>
      <c r="N18" s="20">
        <v>2.1882899999999998</v>
      </c>
      <c r="O18" s="20">
        <v>2.2149200000000002</v>
      </c>
      <c r="P18" s="20">
        <v>2.2308400000000002</v>
      </c>
      <c r="Q18" s="20">
        <v>2.2488700000000001</v>
      </c>
      <c r="R18" s="20">
        <v>2.3112300000000001</v>
      </c>
      <c r="S18" s="20">
        <v>2.36755</v>
      </c>
      <c r="T18" s="20">
        <v>2.3760300000000001</v>
      </c>
      <c r="U18" s="20">
        <v>2.3541799999999999</v>
      </c>
      <c r="V18" s="20">
        <v>2.3468</v>
      </c>
      <c r="W18" s="20">
        <v>2.29989</v>
      </c>
      <c r="X18" s="20">
        <v>2.2297799999999999</v>
      </c>
      <c r="Y18" s="20">
        <v>2.16506</v>
      </c>
      <c r="Z18" s="20">
        <v>2.1108600000000002</v>
      </c>
      <c r="AA18" s="20">
        <v>2.0946199999999999</v>
      </c>
      <c r="AB18" s="20">
        <v>2.0582500000000001</v>
      </c>
      <c r="AC18" s="20">
        <v>2.0152000000000001</v>
      </c>
      <c r="AD18" s="20">
        <v>1.9517599999999999</v>
      </c>
      <c r="AE18" s="20">
        <v>1.92012</v>
      </c>
      <c r="AF18" s="20">
        <v>1.8978999999999999</v>
      </c>
      <c r="AG18" s="20">
        <v>1.87551</v>
      </c>
      <c r="AH18" s="20">
        <v>1.8345100000000001</v>
      </c>
      <c r="AI18" s="20">
        <v>1.8270200000000001</v>
      </c>
      <c r="AJ18" s="20">
        <v>1.84796</v>
      </c>
      <c r="AK18" s="20">
        <v>1.8277600000000001</v>
      </c>
      <c r="AL18" s="39" t="s">
        <v>128</v>
      </c>
      <c r="AM18" s="36"/>
      <c r="AN18" s="36"/>
    </row>
    <row r="19" spans="1:40" ht="16.899999999999999" customHeight="1">
      <c r="A19" s="37" t="s">
        <v>39</v>
      </c>
      <c r="B19" s="38" t="s">
        <v>116</v>
      </c>
      <c r="C19" s="21" t="s">
        <v>22</v>
      </c>
      <c r="D19" s="21" t="s">
        <v>22</v>
      </c>
      <c r="E19" s="21" t="s">
        <v>22</v>
      </c>
      <c r="F19" s="21" t="s">
        <v>22</v>
      </c>
      <c r="G19" s="21" t="s">
        <v>22</v>
      </c>
      <c r="H19" s="21" t="s">
        <v>22</v>
      </c>
      <c r="I19" s="21" t="s">
        <v>22</v>
      </c>
      <c r="J19" s="21" t="s">
        <v>22</v>
      </c>
      <c r="K19" s="21" t="s">
        <v>22</v>
      </c>
      <c r="L19" s="20">
        <v>1.5293600000000001</v>
      </c>
      <c r="M19" s="20">
        <v>1.54772</v>
      </c>
      <c r="N19" s="20">
        <v>1.5635600000000001</v>
      </c>
      <c r="O19" s="20">
        <v>1.6046199999999999</v>
      </c>
      <c r="P19" s="20">
        <v>1.6578999999999999</v>
      </c>
      <c r="Q19" s="20">
        <v>1.6908000000000001</v>
      </c>
      <c r="R19" s="20">
        <v>1.67584</v>
      </c>
      <c r="S19" s="20">
        <v>1.65435</v>
      </c>
      <c r="T19" s="20">
        <v>1.60025</v>
      </c>
      <c r="U19" s="20">
        <v>1.5269200000000001</v>
      </c>
      <c r="V19" s="20">
        <v>1.53043</v>
      </c>
      <c r="W19" s="20">
        <v>1.53932</v>
      </c>
      <c r="X19" s="20">
        <v>1.5336399999999999</v>
      </c>
      <c r="Y19" s="20">
        <v>1.5407200000000001</v>
      </c>
      <c r="Z19" s="20">
        <v>1.4796100000000001</v>
      </c>
      <c r="AA19" s="20">
        <v>1.4719100000000001</v>
      </c>
      <c r="AB19" s="20">
        <v>1.4292</v>
      </c>
      <c r="AC19" s="20">
        <v>1.4023000000000001</v>
      </c>
      <c r="AD19" s="20">
        <v>1.3997299999999999</v>
      </c>
      <c r="AE19" s="20">
        <v>1.4000900000000001</v>
      </c>
      <c r="AF19" s="20">
        <v>1.3997200000000001</v>
      </c>
      <c r="AG19" s="20">
        <v>1.4</v>
      </c>
      <c r="AH19" s="20">
        <v>1.39507</v>
      </c>
      <c r="AI19" s="20">
        <v>1.34772</v>
      </c>
      <c r="AJ19" s="20">
        <v>1.3093900000000001</v>
      </c>
      <c r="AK19" s="20">
        <v>1.2975499092558984</v>
      </c>
      <c r="AL19" s="39" t="s">
        <v>39</v>
      </c>
      <c r="AM19" s="36"/>
      <c r="AN19" s="36"/>
    </row>
    <row r="20" spans="1:40" ht="16.899999999999999" customHeight="1">
      <c r="A20" s="37" t="s">
        <v>40</v>
      </c>
      <c r="B20" s="38" t="s">
        <v>66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0">
        <v>2.6058400000000002</v>
      </c>
      <c r="M20" s="20">
        <v>2.4717099999999999</v>
      </c>
      <c r="N20" s="20">
        <v>2.4498899999999999</v>
      </c>
      <c r="O20" s="20">
        <v>2.5584199999999999</v>
      </c>
      <c r="P20" s="20">
        <v>2.5636999999999999</v>
      </c>
      <c r="Q20" s="20">
        <v>2.45797</v>
      </c>
      <c r="R20" s="20">
        <v>2.4503200000000001</v>
      </c>
      <c r="S20" s="20">
        <v>2.5818599999999998</v>
      </c>
      <c r="T20" s="20">
        <v>2.5545100000000001</v>
      </c>
      <c r="U20" s="20">
        <v>2.5045299999999999</v>
      </c>
      <c r="V20" s="20">
        <v>2.55335</v>
      </c>
      <c r="W20" s="20">
        <v>2.5598700000000001</v>
      </c>
      <c r="X20" s="20">
        <v>2.5105599999999999</v>
      </c>
      <c r="Y20" s="20">
        <v>2.4228000000000001</v>
      </c>
      <c r="Z20" s="20">
        <v>2.35684</v>
      </c>
      <c r="AA20" s="20">
        <v>2.2901699999999998</v>
      </c>
      <c r="AB20" s="20">
        <v>2.2976399999999999</v>
      </c>
      <c r="AC20" s="20">
        <v>2.2391899999999998</v>
      </c>
      <c r="AD20" s="20">
        <v>2.16316</v>
      </c>
      <c r="AE20" s="20">
        <v>2.1501000000000001</v>
      </c>
      <c r="AF20" s="20">
        <v>2.1449799999999999</v>
      </c>
      <c r="AG20" s="20">
        <v>2.13443</v>
      </c>
      <c r="AH20" s="20">
        <v>2.11992</v>
      </c>
      <c r="AI20" s="20">
        <v>2.11816</v>
      </c>
      <c r="AJ20" s="20">
        <v>2.1173099999999998</v>
      </c>
      <c r="AK20" s="20">
        <v>2.0950570342205324</v>
      </c>
      <c r="AL20" s="39" t="s">
        <v>40</v>
      </c>
      <c r="AM20" s="36"/>
      <c r="AN20" s="36"/>
    </row>
    <row r="21" spans="1:40" ht="16.899999999999999" customHeight="1">
      <c r="A21" s="37" t="s">
        <v>129</v>
      </c>
      <c r="B21" s="38" t="s">
        <v>115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0">
        <v>2.36131</v>
      </c>
      <c r="M21" s="20">
        <v>2.36754</v>
      </c>
      <c r="N21" s="20">
        <v>2.3633999999999999</v>
      </c>
      <c r="O21" s="20">
        <v>2.3696199999999998</v>
      </c>
      <c r="P21" s="20">
        <v>2.36748</v>
      </c>
      <c r="Q21" s="20">
        <v>2.3887900000000002</v>
      </c>
      <c r="R21" s="20">
        <v>2.4702299999999999</v>
      </c>
      <c r="S21" s="20">
        <v>2.5270100000000002</v>
      </c>
      <c r="T21" s="20">
        <v>2.5477599999999998</v>
      </c>
      <c r="U21" s="20">
        <v>2.5428500000000001</v>
      </c>
      <c r="V21" s="20">
        <v>2.5186199999999999</v>
      </c>
      <c r="W21" s="20">
        <v>2.4472100000000001</v>
      </c>
      <c r="X21" s="20">
        <v>2.35785</v>
      </c>
      <c r="Y21" s="20">
        <v>2.2772399999999999</v>
      </c>
      <c r="Z21" s="20">
        <v>2.2221899999999999</v>
      </c>
      <c r="AA21" s="20">
        <v>2.2052499999999999</v>
      </c>
      <c r="AB21" s="20">
        <v>2.1617799999999998</v>
      </c>
      <c r="AC21" s="20">
        <v>2.1107800000000001</v>
      </c>
      <c r="AD21" s="20">
        <v>2.0336599999999998</v>
      </c>
      <c r="AE21" s="20">
        <v>1.99403</v>
      </c>
      <c r="AF21" s="20">
        <v>1.96794</v>
      </c>
      <c r="AG21" s="20">
        <v>1.93953</v>
      </c>
      <c r="AH21" s="20">
        <v>1.8874299999999999</v>
      </c>
      <c r="AI21" s="20">
        <v>1.8853</v>
      </c>
      <c r="AJ21" s="20">
        <v>1.91927</v>
      </c>
      <c r="AK21" s="20">
        <v>1.8996274700356333</v>
      </c>
      <c r="AL21" s="39" t="s">
        <v>129</v>
      </c>
      <c r="AM21" s="36"/>
      <c r="AN21" s="36"/>
    </row>
    <row r="22" spans="1:40" ht="16.899999999999999" customHeight="1">
      <c r="A22" s="37" t="s">
        <v>35</v>
      </c>
      <c r="B22" s="38" t="s">
        <v>117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 t="s">
        <v>22</v>
      </c>
      <c r="M22" s="21" t="s">
        <v>22</v>
      </c>
      <c r="N22" s="21" t="s">
        <v>22</v>
      </c>
      <c r="O22" s="21" t="s">
        <v>22</v>
      </c>
      <c r="P22" s="21" t="s">
        <v>22</v>
      </c>
      <c r="Q22" s="21" t="s">
        <v>22</v>
      </c>
      <c r="R22" s="21" t="s">
        <v>22</v>
      </c>
      <c r="S22" s="21" t="s">
        <v>22</v>
      </c>
      <c r="T22" s="21">
        <v>1.6855500000000001</v>
      </c>
      <c r="U22" s="21">
        <v>1.70397</v>
      </c>
      <c r="V22" s="21">
        <v>1.6680600000000001</v>
      </c>
      <c r="W22" s="21">
        <v>1.59643</v>
      </c>
      <c r="X22" s="21">
        <v>1.5476000000000001</v>
      </c>
      <c r="Y22" s="21">
        <v>1.49579</v>
      </c>
      <c r="Z22" s="21">
        <v>1.4688099999999999</v>
      </c>
      <c r="AA22" s="21">
        <v>1.47085</v>
      </c>
      <c r="AB22" s="21">
        <v>1.4417</v>
      </c>
      <c r="AC22" s="21">
        <v>1.4068099999999999</v>
      </c>
      <c r="AD22" s="21">
        <v>1.3671500000000001</v>
      </c>
      <c r="AE22" s="21">
        <v>1.35694</v>
      </c>
      <c r="AF22" s="21">
        <v>1.3595200000000001</v>
      </c>
      <c r="AG22" s="21">
        <v>1.3540300000000001</v>
      </c>
      <c r="AH22" s="21">
        <v>1.28712</v>
      </c>
      <c r="AI22" s="21">
        <v>1.29114</v>
      </c>
      <c r="AJ22" s="21">
        <v>1.2782500000000001</v>
      </c>
      <c r="AK22" s="21" t="s">
        <v>23</v>
      </c>
      <c r="AL22" s="39" t="s">
        <v>35</v>
      </c>
      <c r="AM22" s="36"/>
      <c r="AN22" s="36"/>
    </row>
    <row r="23" spans="1:40" ht="16.899999999999999" customHeight="1">
      <c r="A23" s="37" t="s">
        <v>36</v>
      </c>
      <c r="B23" s="38" t="s">
        <v>118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3.3181099999999999</v>
      </c>
      <c r="U23" s="21">
        <v>3.3123300000000002</v>
      </c>
      <c r="V23" s="21">
        <v>3.26431</v>
      </c>
      <c r="W23" s="21">
        <v>3.1770399999999999</v>
      </c>
      <c r="X23" s="21">
        <v>3.0612499999999998</v>
      </c>
      <c r="Y23" s="21">
        <v>2.97404</v>
      </c>
      <c r="Z23" s="21">
        <v>2.8949500000000001</v>
      </c>
      <c r="AA23" s="21">
        <v>2.8546200000000002</v>
      </c>
      <c r="AB23" s="21">
        <v>2.7872699999999999</v>
      </c>
      <c r="AC23" s="21">
        <v>2.7150400000000001</v>
      </c>
      <c r="AD23" s="21">
        <v>2.6171099999999998</v>
      </c>
      <c r="AE23" s="21">
        <v>2.5704500000000001</v>
      </c>
      <c r="AF23" s="21">
        <v>2.5408400000000002</v>
      </c>
      <c r="AG23" s="21">
        <v>2.4978199999999999</v>
      </c>
      <c r="AH23" s="21">
        <v>2.4583200000000001</v>
      </c>
      <c r="AI23" s="21">
        <v>2.4595199999999999</v>
      </c>
      <c r="AJ23" s="21">
        <v>2.55742</v>
      </c>
      <c r="AK23" s="21" t="s">
        <v>23</v>
      </c>
      <c r="AL23" s="39" t="s">
        <v>36</v>
      </c>
      <c r="AM23" s="36"/>
      <c r="AN23" s="36"/>
    </row>
    <row r="24" spans="1:40" ht="16.899999999999999" customHeight="1">
      <c r="A24" s="37" t="s">
        <v>130</v>
      </c>
      <c r="B24" s="40" t="s">
        <v>67</v>
      </c>
      <c r="C24" s="20">
        <v>3.3609599999999999</v>
      </c>
      <c r="D24" s="20">
        <v>3.2577799999999999</v>
      </c>
      <c r="E24" s="20">
        <v>3.2015699999999998</v>
      </c>
      <c r="F24" s="20">
        <v>3.1753200000000001</v>
      </c>
      <c r="G24" s="20">
        <v>3.1708400000000001</v>
      </c>
      <c r="H24" s="20">
        <v>3.1854800000000001</v>
      </c>
      <c r="I24" s="20">
        <v>3.1469900000000002</v>
      </c>
      <c r="J24" s="20">
        <v>3.1405400000000001</v>
      </c>
      <c r="K24" s="20">
        <v>3.1183000000000001</v>
      </c>
      <c r="L24" s="20">
        <v>3.0184500000000001</v>
      </c>
      <c r="M24" s="20">
        <v>3.0305599999999999</v>
      </c>
      <c r="N24" s="20">
        <v>3.0026999999999999</v>
      </c>
      <c r="O24" s="20">
        <v>2.9701499999999998</v>
      </c>
      <c r="P24" s="20">
        <v>2.9300999999999999</v>
      </c>
      <c r="Q24" s="20">
        <v>2.92543</v>
      </c>
      <c r="R24" s="20">
        <v>2.93032</v>
      </c>
      <c r="S24" s="20">
        <v>2.8620000000000001</v>
      </c>
      <c r="T24" s="20">
        <v>2.8104800000000001</v>
      </c>
      <c r="U24" s="20">
        <v>2.7432599999999998</v>
      </c>
      <c r="V24" s="20">
        <v>2.6921599999999999</v>
      </c>
      <c r="W24" s="20">
        <v>2.6173000000000002</v>
      </c>
      <c r="X24" s="20">
        <v>2.5631200000000001</v>
      </c>
      <c r="Y24" s="20">
        <v>2.52041</v>
      </c>
      <c r="Z24" s="20">
        <v>2.4714499999999999</v>
      </c>
      <c r="AA24" s="20">
        <v>2.4459900000000001</v>
      </c>
      <c r="AB24" s="20">
        <v>2.4192</v>
      </c>
      <c r="AC24" s="20">
        <v>2.40238</v>
      </c>
      <c r="AD24" s="20">
        <v>2.3875299999999999</v>
      </c>
      <c r="AE24" s="20">
        <v>2.3709799999999999</v>
      </c>
      <c r="AF24" s="20">
        <v>2.3584900000000002</v>
      </c>
      <c r="AG24" s="20">
        <v>2.35033</v>
      </c>
      <c r="AH24" s="20">
        <v>2.3365300000000002</v>
      </c>
      <c r="AI24" s="20">
        <v>2.3226800000000001</v>
      </c>
      <c r="AJ24" s="20">
        <v>2.31785</v>
      </c>
      <c r="AK24" s="20">
        <v>2.3052899999999998</v>
      </c>
      <c r="AL24" s="39" t="s">
        <v>130</v>
      </c>
      <c r="AM24" s="36"/>
      <c r="AN24" s="36"/>
    </row>
    <row r="25" spans="1:40" ht="16.899999999999999" customHeight="1">
      <c r="A25" s="37" t="s">
        <v>131</v>
      </c>
      <c r="B25" s="40" t="s">
        <v>121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0">
        <v>3.2306699999999999</v>
      </c>
      <c r="M25" s="20">
        <v>3.2313900000000002</v>
      </c>
      <c r="N25" s="20">
        <v>3.1922199999999998</v>
      </c>
      <c r="O25" s="20">
        <v>3.1568700000000001</v>
      </c>
      <c r="P25" s="20">
        <v>3.09734</v>
      </c>
      <c r="Q25" s="20">
        <v>3.0979800000000002</v>
      </c>
      <c r="R25" s="20">
        <v>3.10792</v>
      </c>
      <c r="S25" s="20">
        <v>3.0461399999999998</v>
      </c>
      <c r="T25" s="20">
        <v>3.0010400000000002</v>
      </c>
      <c r="U25" s="20">
        <v>2.9249700000000001</v>
      </c>
      <c r="V25" s="20">
        <v>2.8578800000000002</v>
      </c>
      <c r="W25" s="20">
        <v>2.77407</v>
      </c>
      <c r="X25" s="20">
        <v>2.7220900000000001</v>
      </c>
      <c r="Y25" s="20">
        <v>2.6974800000000001</v>
      </c>
      <c r="Z25" s="20">
        <v>2.64507</v>
      </c>
      <c r="AA25" s="20">
        <v>2.6131899999999999</v>
      </c>
      <c r="AB25" s="20">
        <v>2.5816300000000001</v>
      </c>
      <c r="AC25" s="20">
        <v>2.5671499999999998</v>
      </c>
      <c r="AD25" s="20">
        <v>2.5502699999999998</v>
      </c>
      <c r="AE25" s="20">
        <v>2.5351599999999999</v>
      </c>
      <c r="AF25" s="20">
        <v>2.5187400000000002</v>
      </c>
      <c r="AG25" s="20">
        <v>2.5054799999999999</v>
      </c>
      <c r="AH25" s="20">
        <v>2.4903</v>
      </c>
      <c r="AI25" s="20">
        <v>2.4785499999999998</v>
      </c>
      <c r="AJ25" s="20">
        <v>2.4722300000000001</v>
      </c>
      <c r="AK25" s="20">
        <v>2.4587727089220834</v>
      </c>
      <c r="AL25" s="39" t="s">
        <v>131</v>
      </c>
      <c r="AM25" s="36"/>
      <c r="AN25" s="36"/>
    </row>
    <row r="26" spans="1:40" ht="16.899999999999999" customHeight="1">
      <c r="A26" s="37" t="s">
        <v>37</v>
      </c>
      <c r="B26" s="40" t="s">
        <v>68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1" t="s">
        <v>22</v>
      </c>
      <c r="P26" s="21" t="s">
        <v>22</v>
      </c>
      <c r="Q26" s="21" t="s">
        <v>22</v>
      </c>
      <c r="R26" s="21" t="s">
        <v>22</v>
      </c>
      <c r="S26" s="21" t="s">
        <v>22</v>
      </c>
      <c r="T26" s="21">
        <v>3.2587600000000001</v>
      </c>
      <c r="U26" s="21">
        <v>3.18499</v>
      </c>
      <c r="V26" s="21">
        <v>3.13714</v>
      </c>
      <c r="W26" s="21">
        <v>3.0979100000000002</v>
      </c>
      <c r="X26" s="21">
        <v>3.0693600000000001</v>
      </c>
      <c r="Y26" s="21">
        <v>3.0647000000000002</v>
      </c>
      <c r="Z26" s="21">
        <v>2.98739</v>
      </c>
      <c r="AA26" s="21">
        <v>2.9254699999999998</v>
      </c>
      <c r="AB26" s="21">
        <v>2.8691900000000001</v>
      </c>
      <c r="AC26" s="21">
        <v>2.8359000000000001</v>
      </c>
      <c r="AD26" s="21">
        <v>2.7894800000000002</v>
      </c>
      <c r="AE26" s="21">
        <v>2.7525599999999999</v>
      </c>
      <c r="AF26" s="21">
        <v>2.72966</v>
      </c>
      <c r="AG26" s="21">
        <v>2.7309000000000001</v>
      </c>
      <c r="AH26" s="21">
        <v>2.7184699999999999</v>
      </c>
      <c r="AI26" s="21">
        <v>2.6951499999999999</v>
      </c>
      <c r="AJ26" s="21">
        <v>2.6847699999999999</v>
      </c>
      <c r="AK26" s="21" t="s">
        <v>23</v>
      </c>
      <c r="AL26" s="39" t="s">
        <v>37</v>
      </c>
      <c r="AM26" s="36"/>
      <c r="AN26" s="36"/>
    </row>
    <row r="27" spans="1:40" ht="16.899999999999999" customHeight="1">
      <c r="A27" s="41" t="s">
        <v>38</v>
      </c>
      <c r="B27" s="40" t="s">
        <v>69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1">
        <v>3.0582600000000002</v>
      </c>
      <c r="U27" s="21">
        <v>2.8786299999999998</v>
      </c>
      <c r="V27" s="21">
        <v>2.72594</v>
      </c>
      <c r="W27" s="21">
        <v>2.5682800000000001</v>
      </c>
      <c r="X27" s="21">
        <v>2.4423599999999999</v>
      </c>
      <c r="Y27" s="21">
        <v>2.3896999999999999</v>
      </c>
      <c r="Z27" s="21">
        <v>2.31942</v>
      </c>
      <c r="AA27" s="21">
        <v>2.2669100000000002</v>
      </c>
      <c r="AB27" s="21">
        <v>2.21055</v>
      </c>
      <c r="AC27" s="21">
        <v>2.1842199999999998</v>
      </c>
      <c r="AD27" s="21">
        <v>2.1444100000000001</v>
      </c>
      <c r="AE27" s="21">
        <v>2.1228699999999998</v>
      </c>
      <c r="AF27" s="21">
        <v>2.1051299999999999</v>
      </c>
      <c r="AG27" s="21">
        <v>2.0575999999999999</v>
      </c>
      <c r="AH27" s="21">
        <v>2.0136799999999999</v>
      </c>
      <c r="AI27" s="21">
        <v>1.9849300000000001</v>
      </c>
      <c r="AJ27" s="21">
        <v>1.96421</v>
      </c>
      <c r="AK27" s="21" t="s">
        <v>23</v>
      </c>
      <c r="AL27" s="141" t="s">
        <v>38</v>
      </c>
      <c r="AM27" s="36"/>
      <c r="AN27" s="36"/>
    </row>
    <row r="28" spans="1:40" ht="16.899999999999999" customHeight="1">
      <c r="A28" s="41" t="s">
        <v>41</v>
      </c>
      <c r="B28" s="40" t="s">
        <v>70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2.82118</v>
      </c>
      <c r="U28" s="21">
        <v>2.7962199999999999</v>
      </c>
      <c r="V28" s="21">
        <v>2.7625099999999998</v>
      </c>
      <c r="W28" s="21">
        <v>2.69787</v>
      </c>
      <c r="X28" s="21">
        <v>2.6749999999999998</v>
      </c>
      <c r="Y28" s="21">
        <v>2.6581199999999998</v>
      </c>
      <c r="Z28" s="21">
        <v>2.6288499999999999</v>
      </c>
      <c r="AA28" s="21">
        <v>2.6208</v>
      </c>
      <c r="AB28" s="21">
        <v>2.61104</v>
      </c>
      <c r="AC28" s="21">
        <v>2.61008</v>
      </c>
      <c r="AD28" s="21">
        <v>2.6166399999999999</v>
      </c>
      <c r="AE28" s="21">
        <v>2.6139600000000001</v>
      </c>
      <c r="AF28" s="21">
        <v>2.5994600000000001</v>
      </c>
      <c r="AG28" s="21">
        <v>2.5927799999999999</v>
      </c>
      <c r="AH28" s="21">
        <v>2.5895199999999998</v>
      </c>
      <c r="AI28" s="21">
        <v>2.5904699999999998</v>
      </c>
      <c r="AJ28" s="21">
        <v>2.5915499999999998</v>
      </c>
      <c r="AK28" s="21" t="s">
        <v>23</v>
      </c>
      <c r="AL28" s="141" t="s">
        <v>41</v>
      </c>
      <c r="AM28" s="36"/>
      <c r="AN28" s="36"/>
    </row>
    <row r="29" spans="1:40" ht="16.899999999999999" customHeight="1">
      <c r="A29" s="41" t="s">
        <v>132</v>
      </c>
      <c r="B29" s="40" t="s">
        <v>119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0">
        <v>2.3188800000000001</v>
      </c>
      <c r="M29" s="20">
        <v>2.3728400000000001</v>
      </c>
      <c r="N29" s="20">
        <v>2.3744200000000002</v>
      </c>
      <c r="O29" s="20">
        <v>2.3510800000000001</v>
      </c>
      <c r="P29" s="20">
        <v>2.38463</v>
      </c>
      <c r="Q29" s="20">
        <v>2.3596499999999998</v>
      </c>
      <c r="R29" s="20">
        <v>2.3505799999999999</v>
      </c>
      <c r="S29" s="20">
        <v>2.2686500000000001</v>
      </c>
      <c r="T29" s="20">
        <v>2.1935899999999999</v>
      </c>
      <c r="U29" s="20">
        <v>2.14425</v>
      </c>
      <c r="V29" s="20">
        <v>2.1351399999999998</v>
      </c>
      <c r="W29" s="20">
        <v>2.0901299999999998</v>
      </c>
      <c r="X29" s="20">
        <v>2.02441</v>
      </c>
      <c r="Y29" s="20">
        <v>1.9136500000000001</v>
      </c>
      <c r="Z29" s="20">
        <v>1.8674599999999999</v>
      </c>
      <c r="AA29" s="20">
        <v>1.8524700000000001</v>
      </c>
      <c r="AB29" s="20">
        <v>1.83473</v>
      </c>
      <c r="AC29" s="20">
        <v>1.8055699999999999</v>
      </c>
      <c r="AD29" s="20">
        <v>1.7887599999999999</v>
      </c>
      <c r="AE29" s="20">
        <v>1.7687299999999999</v>
      </c>
      <c r="AF29" s="20">
        <v>1.7605900000000001</v>
      </c>
      <c r="AG29" s="20">
        <v>1.7509600000000001</v>
      </c>
      <c r="AH29" s="20">
        <v>1.7373000000000001</v>
      </c>
      <c r="AI29" s="20">
        <v>1.71397</v>
      </c>
      <c r="AJ29" s="20">
        <v>1.7095100000000001</v>
      </c>
      <c r="AK29" s="20">
        <v>1.6954443375040102</v>
      </c>
      <c r="AL29" s="141" t="s">
        <v>132</v>
      </c>
      <c r="AM29" s="36"/>
      <c r="AN29" s="36"/>
    </row>
    <row r="30" spans="1:40" ht="16.899999999999999" customHeight="1">
      <c r="A30" s="41" t="s">
        <v>42</v>
      </c>
      <c r="B30" s="40" t="s">
        <v>71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1" t="s">
        <v>22</v>
      </c>
      <c r="S30" s="21" t="s">
        <v>22</v>
      </c>
      <c r="T30" s="21">
        <v>2.2795700000000001</v>
      </c>
      <c r="U30" s="21">
        <v>2.2555900000000002</v>
      </c>
      <c r="V30" s="21">
        <v>2.2594599999999998</v>
      </c>
      <c r="W30" s="21">
        <v>2.2281399999999998</v>
      </c>
      <c r="X30" s="21">
        <v>2.10202</v>
      </c>
      <c r="Y30" s="21">
        <v>1.90733</v>
      </c>
      <c r="Z30" s="21">
        <v>1.8956299999999999</v>
      </c>
      <c r="AA30" s="21">
        <v>1.9609000000000001</v>
      </c>
      <c r="AB30" s="21">
        <v>1.9310400000000001</v>
      </c>
      <c r="AC30" s="21">
        <v>1.8890199999999999</v>
      </c>
      <c r="AD30" s="21">
        <v>1.8472500000000001</v>
      </c>
      <c r="AE30" s="21">
        <v>1.8085100000000001</v>
      </c>
      <c r="AF30" s="21">
        <v>1.79752</v>
      </c>
      <c r="AG30" s="21">
        <v>1.8573200000000001</v>
      </c>
      <c r="AH30" s="21">
        <v>1.85938</v>
      </c>
      <c r="AI30" s="21">
        <v>1.8205499999999999</v>
      </c>
      <c r="AJ30" s="21">
        <v>1.8</v>
      </c>
      <c r="AK30" s="21" t="s">
        <v>23</v>
      </c>
      <c r="AL30" s="141" t="s">
        <v>42</v>
      </c>
      <c r="AM30" s="36"/>
      <c r="AN30" s="36"/>
    </row>
    <row r="31" spans="1:40" ht="16.899999999999999" customHeight="1">
      <c r="A31" s="41" t="s">
        <v>43</v>
      </c>
      <c r="B31" s="40" t="s">
        <v>120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2.8668200000000001</v>
      </c>
      <c r="U31" s="21">
        <v>2.75325</v>
      </c>
      <c r="V31" s="21">
        <v>2.68716</v>
      </c>
      <c r="W31" s="21">
        <v>2.5980699999999999</v>
      </c>
      <c r="X31" s="21">
        <v>2.5209600000000001</v>
      </c>
      <c r="Y31" s="21">
        <v>2.3969100000000001</v>
      </c>
      <c r="Z31" s="21">
        <v>2.3234499999999998</v>
      </c>
      <c r="AA31" s="21">
        <v>2.2738900000000002</v>
      </c>
      <c r="AB31" s="21">
        <v>2.2569900000000001</v>
      </c>
      <c r="AC31" s="21">
        <v>2.2307600000000001</v>
      </c>
      <c r="AD31" s="21">
        <v>2.2329500000000002</v>
      </c>
      <c r="AE31" s="21">
        <v>2.2292200000000002</v>
      </c>
      <c r="AF31" s="21">
        <v>2.2374100000000001</v>
      </c>
      <c r="AG31" s="21">
        <v>2.2175799999999999</v>
      </c>
      <c r="AH31" s="21">
        <v>2.1765099999999999</v>
      </c>
      <c r="AI31" s="21">
        <v>2.1482999999999999</v>
      </c>
      <c r="AJ31" s="21">
        <v>2.1461199999999998</v>
      </c>
      <c r="AK31" s="21" t="s">
        <v>23</v>
      </c>
      <c r="AL31" s="141" t="s">
        <v>43</v>
      </c>
      <c r="AM31" s="36"/>
      <c r="AN31" s="36"/>
    </row>
    <row r="32" spans="1:40" ht="16.899999999999999" customHeight="1">
      <c r="A32" s="41" t="s">
        <v>44</v>
      </c>
      <c r="B32" s="40" t="s">
        <v>72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1">
        <v>0.95194000000000001</v>
      </c>
      <c r="U32" s="21">
        <v>0.97340000000000004</v>
      </c>
      <c r="V32" s="21">
        <v>1.0219800000000001</v>
      </c>
      <c r="W32" s="21">
        <v>1.04626</v>
      </c>
      <c r="X32" s="21">
        <v>1.0363500000000001</v>
      </c>
      <c r="Y32" s="21">
        <v>1.03583</v>
      </c>
      <c r="Z32" s="21">
        <v>1.01752</v>
      </c>
      <c r="AA32" s="21">
        <v>1.0211600000000001</v>
      </c>
      <c r="AB32" s="21">
        <v>1.0130399999999999</v>
      </c>
      <c r="AC32" s="21">
        <v>1.0024599999999999</v>
      </c>
      <c r="AD32" s="21">
        <v>0.97479000000000005</v>
      </c>
      <c r="AE32" s="21">
        <v>0.96952000000000005</v>
      </c>
      <c r="AF32" s="21">
        <v>0.96443999999999996</v>
      </c>
      <c r="AG32" s="21">
        <v>0.94664999999999999</v>
      </c>
      <c r="AH32" s="21">
        <v>0.96713000000000005</v>
      </c>
      <c r="AI32" s="21">
        <v>0.97402</v>
      </c>
      <c r="AJ32" s="21">
        <v>0.97048000000000001</v>
      </c>
      <c r="AK32" s="21" t="s">
        <v>23</v>
      </c>
      <c r="AL32" s="141" t="s">
        <v>44</v>
      </c>
      <c r="AM32" s="36"/>
      <c r="AN32" s="36"/>
    </row>
    <row r="33" spans="1:40" ht="16.899999999999999" customHeight="1">
      <c r="A33" s="37"/>
      <c r="B33" s="33" t="s">
        <v>8</v>
      </c>
      <c r="C33" s="34">
        <v>3.2872499999999998</v>
      </c>
      <c r="D33" s="34">
        <v>2.95566</v>
      </c>
      <c r="E33" s="34">
        <v>2.92326</v>
      </c>
      <c r="F33" s="34">
        <v>2.98366</v>
      </c>
      <c r="G33" s="34">
        <v>3.0201500000000001</v>
      </c>
      <c r="H33" s="34">
        <v>2.9678200000000001</v>
      </c>
      <c r="I33" s="34">
        <v>2.9110499999999999</v>
      </c>
      <c r="J33" s="34">
        <v>2.86877</v>
      </c>
      <c r="K33" s="34">
        <v>2.79583</v>
      </c>
      <c r="L33" s="34">
        <v>2.6808900000000002</v>
      </c>
      <c r="M33" s="34">
        <v>2.6166900000000002</v>
      </c>
      <c r="N33" s="34">
        <v>2.58372</v>
      </c>
      <c r="O33" s="34">
        <v>2.5793400000000002</v>
      </c>
      <c r="P33" s="34">
        <v>2.56467</v>
      </c>
      <c r="Q33" s="34">
        <v>2.5321600000000002</v>
      </c>
      <c r="R33" s="34">
        <v>2.53999</v>
      </c>
      <c r="S33" s="34">
        <v>2.5330499999999998</v>
      </c>
      <c r="T33" s="34">
        <v>2.5152800000000002</v>
      </c>
      <c r="U33" s="34">
        <v>2.5030199999999998</v>
      </c>
      <c r="V33" s="34">
        <v>2.4944000000000002</v>
      </c>
      <c r="W33" s="34">
        <v>2.45418</v>
      </c>
      <c r="X33" s="34">
        <v>2.4133499999999999</v>
      </c>
      <c r="Y33" s="34">
        <v>2.3828900000000002</v>
      </c>
      <c r="Z33" s="34">
        <v>2.3489200000000001</v>
      </c>
      <c r="AA33" s="34">
        <v>2.32009</v>
      </c>
      <c r="AB33" s="34">
        <v>2.2953999999999999</v>
      </c>
      <c r="AC33" s="34">
        <v>2.2720699999999998</v>
      </c>
      <c r="AD33" s="34">
        <v>2.24457</v>
      </c>
      <c r="AE33" s="34">
        <v>2.2234699999999998</v>
      </c>
      <c r="AF33" s="34">
        <v>2.2158000000000002</v>
      </c>
      <c r="AG33" s="34">
        <v>2.2073299999999998</v>
      </c>
      <c r="AH33" s="34">
        <v>2.1804100000000002</v>
      </c>
      <c r="AI33" s="34">
        <v>2.1589800000000001</v>
      </c>
      <c r="AJ33" s="34">
        <v>2.15083</v>
      </c>
      <c r="AK33" s="34">
        <v>2.1396000000000002</v>
      </c>
      <c r="AL33" s="162" t="s">
        <v>8</v>
      </c>
      <c r="AM33" s="36"/>
      <c r="AN33" s="36"/>
    </row>
    <row r="34" spans="1:40" ht="16.899999999999999" customHeight="1">
      <c r="A34" s="31"/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7"/>
    </row>
    <row r="35" spans="1:40" ht="15" customHeight="1">
      <c r="A35" s="156" t="s">
        <v>230</v>
      </c>
      <c r="B35" s="157"/>
      <c r="G35" s="158"/>
      <c r="H35" s="158"/>
      <c r="I35" s="158"/>
      <c r="J35" s="2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40" ht="15" customHeight="1">
      <c r="A36" s="131" t="s">
        <v>231</v>
      </c>
      <c r="B36" s="159"/>
      <c r="G36" s="158"/>
      <c r="H36" s="158"/>
      <c r="I36" s="158"/>
      <c r="J36" s="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40" ht="12" customHeight="1">
      <c r="A37" s="154" t="s">
        <v>232</v>
      </c>
      <c r="B37" s="8"/>
      <c r="C37" s="8"/>
      <c r="D37" s="8"/>
      <c r="E37" s="8"/>
      <c r="F37" s="8"/>
      <c r="G37" s="8"/>
      <c r="H37" s="8"/>
      <c r="I37" s="8"/>
      <c r="J37" s="8"/>
    </row>
    <row r="38" spans="1:40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40" ht="12" customHeight="1">
      <c r="A39" s="160" t="s">
        <v>233</v>
      </c>
      <c r="B39"/>
      <c r="C39"/>
      <c r="D39"/>
      <c r="E39"/>
      <c r="F39"/>
      <c r="G39" s="8"/>
      <c r="H39" s="8"/>
      <c r="I39" s="8"/>
      <c r="J39" s="8"/>
    </row>
    <row r="40" spans="1:40" ht="12" customHeight="1">
      <c r="A40" s="160" t="s">
        <v>234</v>
      </c>
      <c r="B40" s="161" t="s">
        <v>235</v>
      </c>
      <c r="G40" s="8"/>
      <c r="H40" s="8"/>
      <c r="I40" s="8"/>
      <c r="J40" s="8"/>
      <c r="AL40" s="185"/>
    </row>
    <row r="41" spans="1:40" ht="12" customHeight="1">
      <c r="A41" s="160" t="s">
        <v>236</v>
      </c>
      <c r="B41" s="161" t="s">
        <v>237</v>
      </c>
      <c r="G41" s="8"/>
      <c r="H41" s="8"/>
      <c r="I41" s="8"/>
      <c r="J41" s="8"/>
    </row>
    <row r="42" spans="1:40" ht="12" customHeight="1">
      <c r="A42" s="160" t="s">
        <v>238</v>
      </c>
      <c r="B42" s="161" t="s">
        <v>239</v>
      </c>
      <c r="G42" s="8"/>
      <c r="H42" s="8"/>
      <c r="I42" s="8"/>
      <c r="J42" s="8"/>
    </row>
    <row r="43" spans="1:40" ht="12" customHeight="1">
      <c r="A43" s="160" t="s">
        <v>22</v>
      </c>
      <c r="B43" s="161" t="s">
        <v>240</v>
      </c>
      <c r="G43" s="8"/>
      <c r="H43" s="8"/>
      <c r="I43" s="8"/>
      <c r="J43" s="8"/>
    </row>
    <row r="44" spans="1:40" ht="12" customHeight="1">
      <c r="A44" s="160" t="s">
        <v>241</v>
      </c>
      <c r="B44" s="161" t="s">
        <v>242</v>
      </c>
      <c r="G44" s="8"/>
      <c r="H44" s="8"/>
      <c r="I44" s="8"/>
      <c r="J44" s="8"/>
    </row>
    <row r="45" spans="1:40" ht="12" customHeight="1">
      <c r="A45" s="160" t="s">
        <v>243</v>
      </c>
      <c r="B45" s="161" t="s">
        <v>244</v>
      </c>
      <c r="G45" s="8"/>
      <c r="H45" s="8"/>
      <c r="I45" s="8"/>
      <c r="J45" s="8"/>
    </row>
    <row r="46" spans="1:40" ht="12" customHeight="1">
      <c r="A46" s="160" t="s">
        <v>23</v>
      </c>
      <c r="B46" s="161" t="s">
        <v>245</v>
      </c>
      <c r="G46" s="8"/>
      <c r="H46" s="8"/>
      <c r="I46" s="8"/>
      <c r="J46" s="8"/>
    </row>
  </sheetData>
  <hyperlinks>
    <hyperlink ref="A37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"/>
  <sheetViews>
    <sheetView zoomScaleNormal="100" zoomScaleSheetLayoutView="100" workbookViewId="0">
      <selection sqref="A1:A2"/>
    </sheetView>
  </sheetViews>
  <sheetFormatPr baseColWidth="10" defaultColWidth="15.7109375" defaultRowHeight="12" customHeight="1" outlineLevelCol="1"/>
  <cols>
    <col min="1" max="1" width="5" style="24" customWidth="1"/>
    <col min="2" max="2" width="46.5703125" style="24" customWidth="1"/>
    <col min="3" max="3" width="7" style="24" customWidth="1"/>
    <col min="4" max="6" width="7" style="24" customWidth="1" outlineLevel="1"/>
    <col min="7" max="7" width="7" style="24" customWidth="1"/>
    <col min="8" max="11" width="7" style="24" customWidth="1" outlineLevel="1"/>
    <col min="12" max="12" width="7" style="24" customWidth="1"/>
    <col min="13" max="16" width="7" style="24" customWidth="1" outlineLevel="1"/>
    <col min="17" max="17" width="7" style="24" customWidth="1"/>
    <col min="18" max="21" width="7" style="24" customWidth="1" outlineLevel="1"/>
    <col min="22" max="22" width="7" style="24" customWidth="1"/>
    <col min="23" max="26" width="8.42578125" style="24" customWidth="1" outlineLevel="1"/>
    <col min="27" max="37" width="7" style="24" customWidth="1"/>
    <col min="38" max="38" width="8" style="24" customWidth="1"/>
    <col min="39" max="39" width="10" style="24" customWidth="1"/>
    <col min="40" max="16384" width="15.7109375" style="24"/>
  </cols>
  <sheetData>
    <row r="1" spans="1:50" ht="12" customHeight="1">
      <c r="A1" s="140" t="s">
        <v>148</v>
      </c>
      <c r="B1" s="25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50" ht="18" customHeight="1">
      <c r="A2" s="140" t="s">
        <v>149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50" ht="18" customHeight="1">
      <c r="A3" s="117" t="s">
        <v>52</v>
      </c>
      <c r="B3" s="118" t="s">
        <v>24</v>
      </c>
      <c r="C3" s="29">
        <v>1991</v>
      </c>
      <c r="D3" s="29">
        <v>1992</v>
      </c>
      <c r="E3" s="29">
        <v>1993</v>
      </c>
      <c r="F3" s="29">
        <v>1994</v>
      </c>
      <c r="G3" s="53">
        <v>1995</v>
      </c>
      <c r="H3" s="29">
        <v>1996</v>
      </c>
      <c r="I3" s="29">
        <v>1997</v>
      </c>
      <c r="J3" s="29">
        <v>1998</v>
      </c>
      <c r="K3" s="29">
        <v>1999</v>
      </c>
      <c r="L3" s="29">
        <v>2000</v>
      </c>
      <c r="M3" s="29">
        <v>2001</v>
      </c>
      <c r="N3" s="29">
        <v>2002</v>
      </c>
      <c r="O3" s="29">
        <v>2003</v>
      </c>
      <c r="P3" s="29">
        <v>2004</v>
      </c>
      <c r="Q3" s="53">
        <v>2005</v>
      </c>
      <c r="R3" s="52">
        <v>2006</v>
      </c>
      <c r="S3" s="29">
        <v>2007</v>
      </c>
      <c r="T3" s="29">
        <v>2008</v>
      </c>
      <c r="U3" s="53">
        <v>2009</v>
      </c>
      <c r="V3" s="53">
        <v>2010</v>
      </c>
      <c r="W3" s="52">
        <v>2011</v>
      </c>
      <c r="X3" s="29">
        <v>2012</v>
      </c>
      <c r="Y3" s="29">
        <v>2013</v>
      </c>
      <c r="Z3" s="53">
        <v>2014</v>
      </c>
      <c r="AA3" s="52">
        <v>2015</v>
      </c>
      <c r="AB3" s="29">
        <v>2016</v>
      </c>
      <c r="AC3" s="29">
        <v>2017</v>
      </c>
      <c r="AD3" s="29">
        <v>2018</v>
      </c>
      <c r="AE3" s="29">
        <v>2019</v>
      </c>
      <c r="AF3" s="29">
        <v>2020</v>
      </c>
      <c r="AG3" s="29">
        <v>2021</v>
      </c>
      <c r="AH3" s="75">
        <v>2022</v>
      </c>
      <c r="AI3" s="121">
        <v>2023</v>
      </c>
      <c r="AJ3" s="75">
        <v>2024</v>
      </c>
      <c r="AK3" s="121">
        <v>2025</v>
      </c>
      <c r="AL3" s="123" t="s">
        <v>52</v>
      </c>
    </row>
    <row r="4" spans="1:50" ht="16.899999999999999" customHeight="1">
      <c r="A4" s="37" t="s">
        <v>25</v>
      </c>
      <c r="B4" s="38" t="s">
        <v>53</v>
      </c>
      <c r="C4" s="20">
        <v>59.243000000000002</v>
      </c>
      <c r="D4" s="20">
        <v>35.185000000000002</v>
      </c>
      <c r="E4" s="20">
        <v>28.8</v>
      </c>
      <c r="F4" s="21">
        <v>26.988</v>
      </c>
      <c r="G4" s="21">
        <v>24.777000000000001</v>
      </c>
      <c r="H4" s="21">
        <v>23.334</v>
      </c>
      <c r="I4" s="21">
        <v>25.614999999999998</v>
      </c>
      <c r="J4" s="21">
        <v>26.989000000000001</v>
      </c>
      <c r="K4" s="21">
        <v>26.113</v>
      </c>
      <c r="L4" s="21">
        <v>24.99</v>
      </c>
      <c r="M4" s="21">
        <v>23.082999999999998</v>
      </c>
      <c r="N4" s="21">
        <v>22.202000000000002</v>
      </c>
      <c r="O4" s="21">
        <v>21.856999999999999</v>
      </c>
      <c r="P4" s="21">
        <v>22.132000000000001</v>
      </c>
      <c r="Q4" s="21">
        <v>20.260999999999999</v>
      </c>
      <c r="R4" s="21">
        <v>19.210999999999999</v>
      </c>
      <c r="S4" s="21">
        <v>19.242999999999999</v>
      </c>
      <c r="T4" s="21">
        <v>19.347999999999999</v>
      </c>
      <c r="U4" s="21">
        <v>19.248000000000001</v>
      </c>
      <c r="V4" s="21">
        <v>18.904</v>
      </c>
      <c r="W4" s="21">
        <v>18.878</v>
      </c>
      <c r="X4" s="21">
        <v>18.946000000000002</v>
      </c>
      <c r="Y4" s="21">
        <v>18.888000000000002</v>
      </c>
      <c r="Z4" s="21">
        <v>19.178999999999998</v>
      </c>
      <c r="AA4" s="21">
        <v>18.885999999999999</v>
      </c>
      <c r="AB4" s="21">
        <v>18.378</v>
      </c>
      <c r="AC4" s="21">
        <v>18.067</v>
      </c>
      <c r="AD4" s="21">
        <v>17.777999999999999</v>
      </c>
      <c r="AE4" s="21">
        <v>17.523</v>
      </c>
      <c r="AF4" s="21">
        <v>17.106999999999999</v>
      </c>
      <c r="AG4" s="21">
        <v>16.556999999999999</v>
      </c>
      <c r="AH4" s="21">
        <v>16.343</v>
      </c>
      <c r="AI4" s="21">
        <v>15.958</v>
      </c>
      <c r="AJ4" s="21">
        <v>15.757999999999999</v>
      </c>
      <c r="AK4" s="21">
        <v>15.606</v>
      </c>
      <c r="AL4" s="39" t="s">
        <v>25</v>
      </c>
      <c r="AM4" s="36"/>
      <c r="AS4" s="36"/>
      <c r="AT4" s="36"/>
      <c r="AU4" s="36"/>
      <c r="AV4" s="36"/>
      <c r="AW4" s="36"/>
      <c r="AX4" s="36"/>
    </row>
    <row r="5" spans="1:50" ht="16.899999999999999" customHeight="1">
      <c r="A5" s="37" t="s">
        <v>123</v>
      </c>
      <c r="B5" s="38" t="s">
        <v>54</v>
      </c>
      <c r="C5" s="21">
        <v>501.66699999999997</v>
      </c>
      <c r="D5" s="21">
        <v>402.387</v>
      </c>
      <c r="E5" s="20">
        <v>384.64699999999999</v>
      </c>
      <c r="F5" s="21">
        <v>392.68599999999998</v>
      </c>
      <c r="G5" s="21">
        <v>402.26799999999997</v>
      </c>
      <c r="H5" s="21">
        <v>377.80500000000001</v>
      </c>
      <c r="I5" s="21">
        <v>345.93700000000001</v>
      </c>
      <c r="J5" s="21">
        <v>327.21800000000002</v>
      </c>
      <c r="K5" s="21">
        <v>307.93200000000002</v>
      </c>
      <c r="L5" s="21">
        <v>283.67399999999998</v>
      </c>
      <c r="M5" s="21">
        <v>261.51299999999998</v>
      </c>
      <c r="N5" s="21">
        <v>245.404</v>
      </c>
      <c r="O5" s="21">
        <v>234.41900000000001</v>
      </c>
      <c r="P5" s="21">
        <v>229.69399999999999</v>
      </c>
      <c r="Q5" s="21">
        <v>219.74700000000001</v>
      </c>
      <c r="R5" s="21">
        <v>218.959</v>
      </c>
      <c r="S5" s="21">
        <v>225.52600000000001</v>
      </c>
      <c r="T5" s="21">
        <v>230.911</v>
      </c>
      <c r="U5" s="21">
        <v>233.16800000000001</v>
      </c>
      <c r="V5" s="21">
        <v>233.31899999999999</v>
      </c>
      <c r="W5" s="21">
        <v>236.80799999999999</v>
      </c>
      <c r="X5" s="21">
        <v>238.22200000000001</v>
      </c>
      <c r="Y5" s="21">
        <v>238.26400000000001</v>
      </c>
      <c r="Z5" s="21">
        <v>239.19300000000001</v>
      </c>
      <c r="AA5" s="21">
        <v>237.79</v>
      </c>
      <c r="AB5" s="21">
        <v>236.91</v>
      </c>
      <c r="AC5" s="21">
        <v>237.41900000000001</v>
      </c>
      <c r="AD5" s="21">
        <v>239.81700000000001</v>
      </c>
      <c r="AE5" s="21">
        <v>239.941</v>
      </c>
      <c r="AF5" s="21">
        <v>236.376</v>
      </c>
      <c r="AG5" s="21">
        <v>235.01900000000001</v>
      </c>
      <c r="AH5" s="21">
        <v>234.006</v>
      </c>
      <c r="AI5" s="21">
        <v>230.85499999999999</v>
      </c>
      <c r="AJ5" s="21">
        <v>225.98099999999999</v>
      </c>
      <c r="AK5" s="21">
        <v>221.47300000000001</v>
      </c>
      <c r="AL5" s="39" t="s">
        <v>123</v>
      </c>
      <c r="AM5" s="36"/>
      <c r="AS5" s="36"/>
      <c r="AT5" s="36"/>
      <c r="AU5" s="36"/>
      <c r="AV5" s="36"/>
      <c r="AW5" s="36"/>
      <c r="AX5" s="36"/>
    </row>
    <row r="6" spans="1:50" ht="16.899999999999999" customHeight="1">
      <c r="A6" s="37" t="s">
        <v>124</v>
      </c>
      <c r="B6" s="38" t="s">
        <v>55</v>
      </c>
      <c r="C6" s="21">
        <v>365.66399999999999</v>
      </c>
      <c r="D6" s="21">
        <v>254.78800000000001</v>
      </c>
      <c r="E6" s="21">
        <v>215.29599999999999</v>
      </c>
      <c r="F6" s="21">
        <v>196.31100000000001</v>
      </c>
      <c r="G6" s="21">
        <v>193.001</v>
      </c>
      <c r="H6" s="21">
        <v>184.107</v>
      </c>
      <c r="I6" s="21">
        <v>172.59100000000001</v>
      </c>
      <c r="J6" s="21">
        <v>170.65799999999999</v>
      </c>
      <c r="K6" s="21">
        <v>164.631</v>
      </c>
      <c r="L6" s="21">
        <v>158.96700000000001</v>
      </c>
      <c r="M6" s="21">
        <v>157.476</v>
      </c>
      <c r="N6" s="21">
        <v>156.54499999999999</v>
      </c>
      <c r="O6" s="21">
        <v>153.53200000000001</v>
      </c>
      <c r="P6" s="21">
        <v>153.72</v>
      </c>
      <c r="Q6" s="21">
        <v>152.035</v>
      </c>
      <c r="R6" s="21">
        <v>153.35300000000001</v>
      </c>
      <c r="S6" s="21">
        <v>159.398</v>
      </c>
      <c r="T6" s="21">
        <v>166.37100000000001</v>
      </c>
      <c r="U6" s="21">
        <v>168.23400000000001</v>
      </c>
      <c r="V6" s="21">
        <v>167.66800000000001</v>
      </c>
      <c r="W6" s="21">
        <v>170.636</v>
      </c>
      <c r="X6" s="21">
        <v>172.41499999999999</v>
      </c>
      <c r="Y6" s="21">
        <v>173.785</v>
      </c>
      <c r="Z6" s="21">
        <v>175.077</v>
      </c>
      <c r="AA6" s="21">
        <v>174.53700000000001</v>
      </c>
      <c r="AB6" s="21">
        <v>173.88499999999999</v>
      </c>
      <c r="AC6" s="21">
        <v>174.33199999999999</v>
      </c>
      <c r="AD6" s="21">
        <v>176.577</v>
      </c>
      <c r="AE6" s="21">
        <v>176.68199999999999</v>
      </c>
      <c r="AF6" s="21">
        <v>172.708</v>
      </c>
      <c r="AG6" s="21">
        <v>171.761</v>
      </c>
      <c r="AH6" s="21">
        <v>171.26900000000001</v>
      </c>
      <c r="AI6" s="21">
        <v>169.18600000000001</v>
      </c>
      <c r="AJ6" s="21">
        <v>165.53399999999999</v>
      </c>
      <c r="AK6" s="21">
        <v>162.203</v>
      </c>
      <c r="AL6" s="39" t="s">
        <v>124</v>
      </c>
      <c r="AM6" s="36"/>
      <c r="AS6" s="36"/>
      <c r="AT6" s="36"/>
      <c r="AU6" s="36"/>
      <c r="AV6" s="36"/>
      <c r="AW6" s="36"/>
      <c r="AX6" s="36"/>
    </row>
    <row r="7" spans="1:50" ht="16.899999999999999" customHeight="1">
      <c r="A7" s="37" t="s">
        <v>26</v>
      </c>
      <c r="B7" s="38" t="s">
        <v>56</v>
      </c>
      <c r="C7" s="21" t="s">
        <v>22</v>
      </c>
      <c r="D7" s="21" t="s">
        <v>22</v>
      </c>
      <c r="E7" s="21" t="s">
        <v>22</v>
      </c>
      <c r="F7" s="21" t="s">
        <v>22</v>
      </c>
      <c r="G7" s="21" t="s">
        <v>22</v>
      </c>
      <c r="H7" s="21" t="s">
        <v>22</v>
      </c>
      <c r="I7" s="21" t="s">
        <v>22</v>
      </c>
      <c r="J7" s="21" t="s">
        <v>22</v>
      </c>
      <c r="K7" s="21" t="s">
        <v>22</v>
      </c>
      <c r="L7" s="21" t="s">
        <v>22</v>
      </c>
      <c r="M7" s="21" t="s">
        <v>22</v>
      </c>
      <c r="N7" s="21" t="s">
        <v>22</v>
      </c>
      <c r="O7" s="21" t="s">
        <v>22</v>
      </c>
      <c r="P7" s="21" t="s">
        <v>22</v>
      </c>
      <c r="Q7" s="21" t="s">
        <v>22</v>
      </c>
      <c r="R7" s="21" t="s">
        <v>22</v>
      </c>
      <c r="S7" s="21" t="s">
        <v>22</v>
      </c>
      <c r="T7" s="21">
        <v>3.0710000000000002</v>
      </c>
      <c r="U7" s="21">
        <v>3.2269999999999999</v>
      </c>
      <c r="V7" s="21">
        <v>3.2530000000000001</v>
      </c>
      <c r="W7" s="21">
        <v>3.3940000000000001</v>
      </c>
      <c r="X7" s="21">
        <v>3.61</v>
      </c>
      <c r="Y7" s="21">
        <v>3.6150000000000002</v>
      </c>
      <c r="Z7" s="21">
        <v>3.6309999999999998</v>
      </c>
      <c r="AA7" s="21">
        <v>3.78</v>
      </c>
      <c r="AB7" s="21">
        <v>3.536</v>
      </c>
      <c r="AC7" s="21">
        <v>3.5819999999999999</v>
      </c>
      <c r="AD7" s="21">
        <v>3.0659999999999998</v>
      </c>
      <c r="AE7" s="21">
        <v>3.2189999999999999</v>
      </c>
      <c r="AF7" s="21">
        <v>2.93</v>
      </c>
      <c r="AG7" s="21">
        <v>2.9849999999999999</v>
      </c>
      <c r="AH7" s="21">
        <v>3.01</v>
      </c>
      <c r="AI7" s="21">
        <v>2.7189999999999999</v>
      </c>
      <c r="AJ7" s="21">
        <v>2.7349999999999999</v>
      </c>
      <c r="AK7" s="21" t="s">
        <v>23</v>
      </c>
      <c r="AL7" s="39" t="s">
        <v>26</v>
      </c>
      <c r="AM7" s="36"/>
      <c r="AN7" s="36"/>
      <c r="AO7" s="36"/>
      <c r="AP7" s="36"/>
      <c r="AS7" s="36"/>
      <c r="AT7" s="36"/>
      <c r="AU7" s="36"/>
      <c r="AV7" s="36"/>
      <c r="AW7" s="36"/>
      <c r="AX7" s="36"/>
    </row>
    <row r="8" spans="1:50" ht="16.899999999999999" customHeight="1">
      <c r="A8" s="37" t="s">
        <v>27</v>
      </c>
      <c r="B8" s="38" t="s">
        <v>57</v>
      </c>
      <c r="C8" s="21">
        <v>306.43700000000001</v>
      </c>
      <c r="D8" s="21">
        <v>209.684</v>
      </c>
      <c r="E8" s="21">
        <v>176.726</v>
      </c>
      <c r="F8" s="21">
        <v>159.10499999999999</v>
      </c>
      <c r="G8" s="21">
        <v>154.428</v>
      </c>
      <c r="H8" s="21">
        <v>145.89699999999999</v>
      </c>
      <c r="I8" s="21">
        <v>139.364</v>
      </c>
      <c r="J8" s="21">
        <v>139.78899999999999</v>
      </c>
      <c r="K8" s="21">
        <v>136.28299999999999</v>
      </c>
      <c r="L8" s="21">
        <v>133.208</v>
      </c>
      <c r="M8" s="21">
        <v>132.196</v>
      </c>
      <c r="N8" s="21">
        <v>131.45699999999999</v>
      </c>
      <c r="O8" s="21">
        <v>130.64599999999999</v>
      </c>
      <c r="P8" s="21">
        <v>131.137</v>
      </c>
      <c r="Q8" s="21">
        <v>130.51</v>
      </c>
      <c r="R8" s="21">
        <v>132.28100000000001</v>
      </c>
      <c r="S8" s="21">
        <v>138.38300000000001</v>
      </c>
      <c r="T8" s="21">
        <v>145.553</v>
      </c>
      <c r="U8" s="21">
        <v>147.303</v>
      </c>
      <c r="V8" s="21">
        <v>147.33500000000001</v>
      </c>
      <c r="W8" s="21">
        <v>150.41499999999999</v>
      </c>
      <c r="X8" s="21">
        <v>151.86099999999999</v>
      </c>
      <c r="Y8" s="21">
        <v>152.93199999999999</v>
      </c>
      <c r="Z8" s="21">
        <v>154.15100000000001</v>
      </c>
      <c r="AA8" s="21">
        <v>152.96600000000001</v>
      </c>
      <c r="AB8" s="21">
        <v>152.34399999999999</v>
      </c>
      <c r="AC8" s="21">
        <v>153.02799999999999</v>
      </c>
      <c r="AD8" s="21">
        <v>155.26300000000001</v>
      </c>
      <c r="AE8" s="21">
        <v>155.22800000000001</v>
      </c>
      <c r="AF8" s="21">
        <v>151.85</v>
      </c>
      <c r="AG8" s="21">
        <v>150.84200000000001</v>
      </c>
      <c r="AH8" s="21">
        <v>150.149</v>
      </c>
      <c r="AI8" s="21">
        <v>148.30199999999999</v>
      </c>
      <c r="AJ8" s="21">
        <v>144.12</v>
      </c>
      <c r="AK8" s="21">
        <v>140.602</v>
      </c>
      <c r="AL8" s="39" t="s">
        <v>27</v>
      </c>
      <c r="AM8" s="20"/>
      <c r="AS8" s="36"/>
      <c r="AT8" s="36"/>
      <c r="AU8" s="36"/>
      <c r="AV8" s="36"/>
      <c r="AW8" s="36"/>
      <c r="AX8" s="36"/>
    </row>
    <row r="9" spans="1:50" ht="16.899999999999999" customHeight="1">
      <c r="A9" s="37" t="s">
        <v>28</v>
      </c>
      <c r="B9" s="38" t="s">
        <v>58</v>
      </c>
      <c r="C9" s="21" t="s">
        <v>22</v>
      </c>
      <c r="D9" s="21" t="s">
        <v>22</v>
      </c>
      <c r="E9" s="21" t="s">
        <v>22</v>
      </c>
      <c r="F9" s="21" t="s">
        <v>22</v>
      </c>
      <c r="G9" s="21" t="s">
        <v>22</v>
      </c>
      <c r="H9" s="21" t="s">
        <v>22</v>
      </c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>
        <v>7.2149999999999999</v>
      </c>
      <c r="U9" s="21">
        <v>7.431</v>
      </c>
      <c r="V9" s="21">
        <v>7.2910000000000004</v>
      </c>
      <c r="W9" s="21">
        <v>7.1059999999999999</v>
      </c>
      <c r="X9" s="21">
        <v>7.1059999999999999</v>
      </c>
      <c r="Y9" s="21">
        <v>7.431</v>
      </c>
      <c r="Z9" s="21">
        <v>7.3179999999999996</v>
      </c>
      <c r="AA9" s="21">
        <v>7.28</v>
      </c>
      <c r="AB9" s="21">
        <v>7.2240000000000002</v>
      </c>
      <c r="AC9" s="21">
        <v>7.2949999999999999</v>
      </c>
      <c r="AD9" s="21">
        <v>7.4480000000000004</v>
      </c>
      <c r="AE9" s="21">
        <v>7.3159999999999998</v>
      </c>
      <c r="AF9" s="21">
        <v>7.31</v>
      </c>
      <c r="AG9" s="21">
        <v>7.3849999999999998</v>
      </c>
      <c r="AH9" s="21">
        <v>7.52</v>
      </c>
      <c r="AI9" s="21">
        <v>7.7409999999999997</v>
      </c>
      <c r="AJ9" s="21">
        <v>8.2080000000000002</v>
      </c>
      <c r="AK9" s="21" t="s">
        <v>23</v>
      </c>
      <c r="AL9" s="39" t="s">
        <v>28</v>
      </c>
      <c r="AM9" s="36"/>
      <c r="AS9" s="36"/>
      <c r="AT9" s="36"/>
      <c r="AU9" s="36"/>
      <c r="AV9" s="36"/>
      <c r="AW9" s="36"/>
      <c r="AX9" s="36"/>
    </row>
    <row r="10" spans="1:50" ht="16.899999999999999" customHeight="1">
      <c r="A10" s="37" t="s">
        <v>29</v>
      </c>
      <c r="B10" s="38" t="s">
        <v>78</v>
      </c>
      <c r="C10" s="21" t="s">
        <v>22</v>
      </c>
      <c r="D10" s="21" t="s">
        <v>22</v>
      </c>
      <c r="E10" s="21" t="s">
        <v>22</v>
      </c>
      <c r="F10" s="21" t="s">
        <v>22</v>
      </c>
      <c r="G10" s="21" t="s">
        <v>22</v>
      </c>
      <c r="H10" s="21" t="s">
        <v>22</v>
      </c>
      <c r="I10" s="21" t="s">
        <v>22</v>
      </c>
      <c r="J10" s="21" t="s">
        <v>22</v>
      </c>
      <c r="K10" s="21" t="s">
        <v>22</v>
      </c>
      <c r="L10" s="21" t="s">
        <v>22</v>
      </c>
      <c r="M10" s="21" t="s">
        <v>22</v>
      </c>
      <c r="N10" s="21" t="s">
        <v>22</v>
      </c>
      <c r="O10" s="21" t="s">
        <v>22</v>
      </c>
      <c r="P10" s="21" t="s">
        <v>22</v>
      </c>
      <c r="Q10" s="21" t="s">
        <v>22</v>
      </c>
      <c r="R10" s="21" t="s">
        <v>22</v>
      </c>
      <c r="S10" s="21" t="s">
        <v>22</v>
      </c>
      <c r="T10" s="21">
        <v>10.532</v>
      </c>
      <c r="U10" s="21">
        <v>10.273</v>
      </c>
      <c r="V10" s="21">
        <v>9.7889999999999997</v>
      </c>
      <c r="W10" s="21">
        <v>9.7210000000000001</v>
      </c>
      <c r="X10" s="21">
        <v>9.8379999999999992</v>
      </c>
      <c r="Y10" s="21">
        <v>9.8070000000000004</v>
      </c>
      <c r="Z10" s="21">
        <v>9.9770000000000003</v>
      </c>
      <c r="AA10" s="21">
        <v>10.510999999999999</v>
      </c>
      <c r="AB10" s="21">
        <v>10.781000000000001</v>
      </c>
      <c r="AC10" s="21">
        <v>10.427</v>
      </c>
      <c r="AD10" s="21">
        <v>10.8</v>
      </c>
      <c r="AE10" s="21">
        <v>10.919</v>
      </c>
      <c r="AF10" s="21">
        <v>10.618</v>
      </c>
      <c r="AG10" s="21">
        <v>10.548999999999999</v>
      </c>
      <c r="AH10" s="21">
        <v>10.59</v>
      </c>
      <c r="AI10" s="21">
        <v>10.423999999999999</v>
      </c>
      <c r="AJ10" s="21">
        <v>10.471</v>
      </c>
      <c r="AK10" s="21" t="s">
        <v>23</v>
      </c>
      <c r="AL10" s="39" t="s">
        <v>29</v>
      </c>
      <c r="AM10" s="36"/>
      <c r="AS10" s="36"/>
      <c r="AT10" s="36"/>
      <c r="AU10" s="36"/>
      <c r="AV10" s="36"/>
      <c r="AW10" s="36"/>
      <c r="AX10" s="36"/>
    </row>
    <row r="11" spans="1:50" ht="16.899999999999999" customHeight="1">
      <c r="A11" s="37" t="s">
        <v>30</v>
      </c>
      <c r="B11" s="38" t="s">
        <v>59</v>
      </c>
      <c r="C11" s="21">
        <v>136.00299999999999</v>
      </c>
      <c r="D11" s="21">
        <v>147.59899999999999</v>
      </c>
      <c r="E11" s="21">
        <v>169.351</v>
      </c>
      <c r="F11" s="21">
        <v>196.375</v>
      </c>
      <c r="G11" s="21">
        <v>209.267</v>
      </c>
      <c r="H11" s="21">
        <v>193.69800000000001</v>
      </c>
      <c r="I11" s="21">
        <v>173.346</v>
      </c>
      <c r="J11" s="21">
        <v>156.56</v>
      </c>
      <c r="K11" s="21">
        <v>143.30099999999999</v>
      </c>
      <c r="L11" s="21">
        <v>124.70699999999999</v>
      </c>
      <c r="M11" s="21">
        <v>104.03700000000001</v>
      </c>
      <c r="N11" s="21">
        <v>88.858999999999995</v>
      </c>
      <c r="O11" s="21">
        <v>80.887</v>
      </c>
      <c r="P11" s="21">
        <v>75.974000000000004</v>
      </c>
      <c r="Q11" s="21">
        <v>67.712000000000003</v>
      </c>
      <c r="R11" s="21">
        <v>65.605999999999995</v>
      </c>
      <c r="S11" s="21">
        <v>66.128</v>
      </c>
      <c r="T11" s="21">
        <v>64.540000000000006</v>
      </c>
      <c r="U11" s="21">
        <v>64.933999999999997</v>
      </c>
      <c r="V11" s="21">
        <v>65.650999999999996</v>
      </c>
      <c r="W11" s="21">
        <v>66.171999999999997</v>
      </c>
      <c r="X11" s="21">
        <v>65.807000000000002</v>
      </c>
      <c r="Y11" s="21">
        <v>64.478999999999999</v>
      </c>
      <c r="Z11" s="21">
        <v>64.116</v>
      </c>
      <c r="AA11" s="21">
        <v>63.253</v>
      </c>
      <c r="AB11" s="21">
        <v>63.024999999999999</v>
      </c>
      <c r="AC11" s="21">
        <v>63.087000000000003</v>
      </c>
      <c r="AD11" s="21">
        <v>63.24</v>
      </c>
      <c r="AE11" s="21">
        <v>63.259</v>
      </c>
      <c r="AF11" s="21">
        <v>63.667999999999999</v>
      </c>
      <c r="AG11" s="21">
        <v>63.258000000000003</v>
      </c>
      <c r="AH11" s="21">
        <v>62.737000000000002</v>
      </c>
      <c r="AI11" s="21">
        <v>61.668999999999997</v>
      </c>
      <c r="AJ11" s="21">
        <v>60.447000000000003</v>
      </c>
      <c r="AK11" s="21">
        <v>59.27</v>
      </c>
      <c r="AL11" s="39" t="s">
        <v>30</v>
      </c>
      <c r="AM11" s="36"/>
      <c r="AS11" s="36"/>
      <c r="AT11" s="36"/>
      <c r="AU11" s="36"/>
      <c r="AV11" s="36"/>
      <c r="AW11" s="36"/>
      <c r="AX11" s="36"/>
    </row>
    <row r="12" spans="1:50" ht="16.899999999999999" customHeight="1">
      <c r="A12" s="37" t="s">
        <v>125</v>
      </c>
      <c r="B12" s="38" t="s">
        <v>60</v>
      </c>
      <c r="C12" s="21">
        <v>654.35299999999995</v>
      </c>
      <c r="D12" s="21">
        <v>628.28899999999999</v>
      </c>
      <c r="E12" s="20">
        <v>619.98</v>
      </c>
      <c r="F12" s="21">
        <v>630.83199999999999</v>
      </c>
      <c r="G12" s="21">
        <v>639.04899999999998</v>
      </c>
      <c r="H12" s="21">
        <v>644.50300000000004</v>
      </c>
      <c r="I12" s="21">
        <v>650.17700000000002</v>
      </c>
      <c r="J12" s="21">
        <v>663.42700000000002</v>
      </c>
      <c r="K12" s="21">
        <v>672.8</v>
      </c>
      <c r="L12" s="21">
        <v>676.72699999999998</v>
      </c>
      <c r="M12" s="21">
        <v>670.86199999999997</v>
      </c>
      <c r="N12" s="21">
        <v>666.78599999999994</v>
      </c>
      <c r="O12" s="21">
        <v>662.10799999999995</v>
      </c>
      <c r="P12" s="21">
        <v>659.51099999999997</v>
      </c>
      <c r="Q12" s="21">
        <v>653.44100000000003</v>
      </c>
      <c r="R12" s="21">
        <v>663.81500000000005</v>
      </c>
      <c r="S12" s="21">
        <v>671.75800000000004</v>
      </c>
      <c r="T12" s="21">
        <v>676.37300000000005</v>
      </c>
      <c r="U12" s="21">
        <v>673.91300000000001</v>
      </c>
      <c r="V12" s="21">
        <v>676.18899999999996</v>
      </c>
      <c r="W12" s="21">
        <v>668.30899999999997</v>
      </c>
      <c r="X12" s="21">
        <v>662.84900000000005</v>
      </c>
      <c r="Y12" s="21">
        <v>659.572</v>
      </c>
      <c r="Z12" s="21">
        <v>652.82299999999998</v>
      </c>
      <c r="AA12" s="21">
        <v>651.93200000000002</v>
      </c>
      <c r="AB12" s="21">
        <v>657.71299999999997</v>
      </c>
      <c r="AC12" s="21">
        <v>664.24699999999996</v>
      </c>
      <c r="AD12" s="21">
        <v>665.01700000000005</v>
      </c>
      <c r="AE12" s="21">
        <v>665.70500000000004</v>
      </c>
      <c r="AF12" s="21">
        <v>660.88599999999997</v>
      </c>
      <c r="AG12" s="21">
        <v>663.976</v>
      </c>
      <c r="AH12" s="21">
        <v>668.29499999999996</v>
      </c>
      <c r="AI12" s="21">
        <v>670.11699999999996</v>
      </c>
      <c r="AJ12" s="21">
        <v>674.79899999999998</v>
      </c>
      <c r="AK12" s="21">
        <v>675.45600000000002</v>
      </c>
      <c r="AL12" s="39" t="s">
        <v>125</v>
      </c>
      <c r="AM12" s="36"/>
      <c r="AS12" s="36"/>
      <c r="AT12" s="36"/>
      <c r="AU12" s="36"/>
      <c r="AV12" s="36"/>
      <c r="AW12" s="36"/>
      <c r="AX12" s="36"/>
    </row>
    <row r="13" spans="1:50" ht="16.899999999999999" customHeight="1">
      <c r="A13" s="37" t="s">
        <v>126</v>
      </c>
      <c r="B13" s="38" t="s">
        <v>76</v>
      </c>
      <c r="C13" s="21">
        <v>242.03899999999999</v>
      </c>
      <c r="D13" s="21">
        <v>226.011</v>
      </c>
      <c r="E13" s="21">
        <v>221.76499999999999</v>
      </c>
      <c r="F13" s="21">
        <v>224.78700000000001</v>
      </c>
      <c r="G13" s="21">
        <v>222.81800000000001</v>
      </c>
      <c r="H13" s="21">
        <v>218.58799999999999</v>
      </c>
      <c r="I13" s="21">
        <v>220.947</v>
      </c>
      <c r="J13" s="21">
        <v>223.517</v>
      </c>
      <c r="K13" s="21">
        <v>222.869</v>
      </c>
      <c r="L13" s="21">
        <v>227.81700000000001</v>
      </c>
      <c r="M13" s="21">
        <v>219.90199999999999</v>
      </c>
      <c r="N13" s="21">
        <v>215.69200000000001</v>
      </c>
      <c r="O13" s="21">
        <v>213.17099999999999</v>
      </c>
      <c r="P13" s="21">
        <v>212.74700000000001</v>
      </c>
      <c r="Q13" s="21">
        <v>204.58199999999999</v>
      </c>
      <c r="R13" s="21">
        <v>204.607</v>
      </c>
      <c r="S13" s="21">
        <v>208.75800000000001</v>
      </c>
      <c r="T13" s="21">
        <v>209.54</v>
      </c>
      <c r="U13" s="21">
        <v>208.55199999999999</v>
      </c>
      <c r="V13" s="21">
        <v>208.15600000000001</v>
      </c>
      <c r="W13" s="21">
        <v>208.98099999999999</v>
      </c>
      <c r="X13" s="21">
        <v>209.78</v>
      </c>
      <c r="Y13" s="21">
        <v>211.536</v>
      </c>
      <c r="Z13" s="21">
        <v>210.15600000000001</v>
      </c>
      <c r="AA13" s="21">
        <v>207.56899999999999</v>
      </c>
      <c r="AB13" s="21">
        <v>209.01400000000001</v>
      </c>
      <c r="AC13" s="21">
        <v>210.744</v>
      </c>
      <c r="AD13" s="21">
        <v>213.65299999999999</v>
      </c>
      <c r="AE13" s="21">
        <v>214.934</v>
      </c>
      <c r="AF13" s="21">
        <v>211.994</v>
      </c>
      <c r="AG13" s="21">
        <v>210.506</v>
      </c>
      <c r="AH13" s="21">
        <v>212.244</v>
      </c>
      <c r="AI13" s="21">
        <v>212.70699999999999</v>
      </c>
      <c r="AJ13" s="21">
        <v>212</v>
      </c>
      <c r="AK13" s="21">
        <v>211.179</v>
      </c>
      <c r="AL13" s="39" t="s">
        <v>126</v>
      </c>
      <c r="AM13" s="36"/>
      <c r="AS13" s="36"/>
      <c r="AT13" s="36"/>
      <c r="AU13" s="36"/>
      <c r="AV13" s="36"/>
      <c r="AW13" s="36"/>
      <c r="AX13" s="36"/>
    </row>
    <row r="14" spans="1:50" ht="16.899999999999999" customHeight="1">
      <c r="A14" s="37" t="s">
        <v>127</v>
      </c>
      <c r="B14" s="38" t="s">
        <v>77</v>
      </c>
      <c r="C14" s="21" t="s">
        <v>22</v>
      </c>
      <c r="D14" s="21" t="s">
        <v>22</v>
      </c>
      <c r="E14" s="21" t="s">
        <v>22</v>
      </c>
      <c r="F14" s="21" t="s">
        <v>22</v>
      </c>
      <c r="G14" s="21" t="s">
        <v>22</v>
      </c>
      <c r="H14" s="21" t="s">
        <v>22</v>
      </c>
      <c r="I14" s="21" t="s">
        <v>22</v>
      </c>
      <c r="J14" s="21" t="s">
        <v>22</v>
      </c>
      <c r="K14" s="21" t="s">
        <v>22</v>
      </c>
      <c r="L14" s="21">
        <v>213.77600000000001</v>
      </c>
      <c r="M14" s="21">
        <v>205.517</v>
      </c>
      <c r="N14" s="21">
        <v>201.55500000000001</v>
      </c>
      <c r="O14" s="21">
        <v>199.012</v>
      </c>
      <c r="P14" s="21">
        <v>198.613</v>
      </c>
      <c r="Q14" s="21">
        <v>191.154</v>
      </c>
      <c r="R14" s="21">
        <v>191.06</v>
      </c>
      <c r="S14" s="21">
        <v>195.13900000000001</v>
      </c>
      <c r="T14" s="21">
        <v>195.92099999999999</v>
      </c>
      <c r="U14" s="21">
        <v>196.137</v>
      </c>
      <c r="V14" s="21">
        <v>196.46700000000001</v>
      </c>
      <c r="W14" s="21">
        <v>197.458</v>
      </c>
      <c r="X14" s="21">
        <v>198.405</v>
      </c>
      <c r="Y14" s="21">
        <v>199.77500000000001</v>
      </c>
      <c r="Z14" s="21">
        <v>198.042</v>
      </c>
      <c r="AA14" s="21">
        <v>196.40100000000001</v>
      </c>
      <c r="AB14" s="21">
        <v>197.86</v>
      </c>
      <c r="AC14" s="21">
        <v>199.55199999999999</v>
      </c>
      <c r="AD14" s="21">
        <v>202.84700000000001</v>
      </c>
      <c r="AE14" s="21">
        <v>203.78200000000001</v>
      </c>
      <c r="AF14" s="21">
        <v>200.50200000000001</v>
      </c>
      <c r="AG14" s="21">
        <v>198.89599999999999</v>
      </c>
      <c r="AH14" s="21">
        <v>200.667</v>
      </c>
      <c r="AI14" s="21">
        <v>200.87200000000001</v>
      </c>
      <c r="AJ14" s="21">
        <v>200.07300000000001</v>
      </c>
      <c r="AK14" s="21">
        <v>199.20699999999999</v>
      </c>
      <c r="AL14" s="39" t="s">
        <v>127</v>
      </c>
      <c r="AM14" s="36"/>
      <c r="AS14" s="36"/>
      <c r="AT14" s="36"/>
      <c r="AU14" s="36"/>
      <c r="AV14" s="36"/>
      <c r="AW14" s="36"/>
      <c r="AX14" s="36"/>
    </row>
    <row r="15" spans="1:50" ht="16.899999999999999" customHeight="1">
      <c r="A15" s="37" t="s">
        <v>31</v>
      </c>
      <c r="B15" s="38" t="s">
        <v>61</v>
      </c>
      <c r="C15" s="21" t="s">
        <v>22</v>
      </c>
      <c r="D15" s="21" t="s">
        <v>22</v>
      </c>
      <c r="E15" s="21" t="s">
        <v>22</v>
      </c>
      <c r="F15" s="21" t="s">
        <v>22</v>
      </c>
      <c r="G15" s="21" t="s">
        <v>22</v>
      </c>
      <c r="H15" s="21" t="s">
        <v>22</v>
      </c>
      <c r="I15" s="21" t="s">
        <v>22</v>
      </c>
      <c r="J15" s="21" t="s">
        <v>22</v>
      </c>
      <c r="K15" s="21" t="s">
        <v>22</v>
      </c>
      <c r="L15" s="21" t="s">
        <v>22</v>
      </c>
      <c r="M15" s="21" t="s">
        <v>22</v>
      </c>
      <c r="N15" s="21" t="s">
        <v>22</v>
      </c>
      <c r="O15" s="21" t="s">
        <v>22</v>
      </c>
      <c r="P15" s="21" t="s">
        <v>22</v>
      </c>
      <c r="Q15" s="21" t="s">
        <v>22</v>
      </c>
      <c r="R15" s="21" t="s">
        <v>22</v>
      </c>
      <c r="S15" s="21" t="s">
        <v>22</v>
      </c>
      <c r="T15" s="21">
        <v>113.351</v>
      </c>
      <c r="U15" s="21">
        <v>112.337</v>
      </c>
      <c r="V15" s="21">
        <v>112.001</v>
      </c>
      <c r="W15" s="21">
        <v>112.85899999999999</v>
      </c>
      <c r="X15" s="21">
        <v>112.169</v>
      </c>
      <c r="Y15" s="21">
        <v>112.08799999999999</v>
      </c>
      <c r="Z15" s="21">
        <v>109.024</v>
      </c>
      <c r="AA15" s="21">
        <v>107.52800000000001</v>
      </c>
      <c r="AB15" s="21">
        <v>107.66500000000001</v>
      </c>
      <c r="AC15" s="21">
        <v>107.428</v>
      </c>
      <c r="AD15" s="21">
        <v>108.252</v>
      </c>
      <c r="AE15" s="21">
        <v>108.467</v>
      </c>
      <c r="AF15" s="21">
        <v>108.045</v>
      </c>
      <c r="AG15" s="21">
        <v>107.23099999999999</v>
      </c>
      <c r="AH15" s="21">
        <v>107.378</v>
      </c>
      <c r="AI15" s="21">
        <v>106.46899999999999</v>
      </c>
      <c r="AJ15" s="21">
        <v>105.75</v>
      </c>
      <c r="AK15" s="21" t="s">
        <v>23</v>
      </c>
      <c r="AL15" s="39" t="s">
        <v>31</v>
      </c>
      <c r="AM15" s="36"/>
      <c r="AS15" s="36"/>
      <c r="AT15" s="36"/>
      <c r="AU15" s="36"/>
      <c r="AV15" s="36"/>
      <c r="AW15" s="36"/>
      <c r="AX15" s="36"/>
    </row>
    <row r="16" spans="1:50" ht="16.899999999999999" customHeight="1">
      <c r="A16" s="37" t="s">
        <v>32</v>
      </c>
      <c r="B16" s="38" t="s">
        <v>62</v>
      </c>
      <c r="C16" s="21" t="s">
        <v>22</v>
      </c>
      <c r="D16" s="21" t="s">
        <v>22</v>
      </c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1" t="s">
        <v>22</v>
      </c>
      <c r="R16" s="21" t="s">
        <v>22</v>
      </c>
      <c r="S16" s="21" t="s">
        <v>22</v>
      </c>
      <c r="T16" s="21">
        <v>53.292999999999999</v>
      </c>
      <c r="U16" s="21">
        <v>53.216999999999999</v>
      </c>
      <c r="V16" s="21">
        <v>53.774000000000001</v>
      </c>
      <c r="W16" s="21">
        <v>54.146999999999998</v>
      </c>
      <c r="X16" s="21">
        <v>54.978000000000002</v>
      </c>
      <c r="Y16" s="21">
        <v>55.991999999999997</v>
      </c>
      <c r="Z16" s="21">
        <v>57.219000000000001</v>
      </c>
      <c r="AA16" s="21">
        <v>56.866999999999997</v>
      </c>
      <c r="AB16" s="21">
        <v>57.249000000000002</v>
      </c>
      <c r="AC16" s="21">
        <v>58.62</v>
      </c>
      <c r="AD16" s="21">
        <v>60.683999999999997</v>
      </c>
      <c r="AE16" s="21">
        <v>60.944000000000003</v>
      </c>
      <c r="AF16" s="21">
        <v>60.475000000000001</v>
      </c>
      <c r="AG16" s="21">
        <v>61.453000000000003</v>
      </c>
      <c r="AH16" s="21">
        <v>61.084000000000003</v>
      </c>
      <c r="AI16" s="21">
        <v>61.033000000000001</v>
      </c>
      <c r="AJ16" s="21">
        <v>60.682000000000002</v>
      </c>
      <c r="AK16" s="21" t="s">
        <v>23</v>
      </c>
      <c r="AL16" s="39" t="s">
        <v>32</v>
      </c>
      <c r="AM16" s="36"/>
      <c r="AS16" s="36"/>
      <c r="AT16" s="36"/>
      <c r="AU16" s="36"/>
      <c r="AV16" s="36"/>
      <c r="AW16" s="36"/>
      <c r="AX16" s="36"/>
    </row>
    <row r="17" spans="1:50" ht="16.899999999999999" customHeight="1">
      <c r="A17" s="37" t="s">
        <v>34</v>
      </c>
      <c r="B17" s="38" t="s">
        <v>63</v>
      </c>
      <c r="C17" s="21" t="s">
        <v>22</v>
      </c>
      <c r="D17" s="21" t="s">
        <v>22</v>
      </c>
      <c r="E17" s="21" t="s">
        <v>22</v>
      </c>
      <c r="F17" s="21" t="s">
        <v>22</v>
      </c>
      <c r="G17" s="21" t="s">
        <v>22</v>
      </c>
      <c r="H17" s="21" t="s">
        <v>22</v>
      </c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1" t="s">
        <v>22</v>
      </c>
      <c r="P17" s="21" t="s">
        <v>22</v>
      </c>
      <c r="Q17" s="21" t="s">
        <v>22</v>
      </c>
      <c r="R17" s="21" t="s">
        <v>22</v>
      </c>
      <c r="S17" s="21" t="s">
        <v>22</v>
      </c>
      <c r="T17" s="21">
        <v>29.277000000000001</v>
      </c>
      <c r="U17" s="21">
        <v>30.582999999999998</v>
      </c>
      <c r="V17" s="21">
        <v>30.692</v>
      </c>
      <c r="W17" s="21">
        <v>30.452000000000002</v>
      </c>
      <c r="X17" s="21">
        <v>31.257999999999999</v>
      </c>
      <c r="Y17" s="21">
        <v>31.695</v>
      </c>
      <c r="Z17" s="21">
        <v>31.798999999999999</v>
      </c>
      <c r="AA17" s="21">
        <v>32.006</v>
      </c>
      <c r="AB17" s="21">
        <v>32.945999999999998</v>
      </c>
      <c r="AC17" s="21">
        <v>33.503999999999998</v>
      </c>
      <c r="AD17" s="21">
        <v>33.911000000000001</v>
      </c>
      <c r="AE17" s="21">
        <v>34.371000000000002</v>
      </c>
      <c r="AF17" s="21">
        <v>31.981999999999999</v>
      </c>
      <c r="AG17" s="21">
        <v>30.212</v>
      </c>
      <c r="AH17" s="21">
        <v>32.204999999999998</v>
      </c>
      <c r="AI17" s="21">
        <v>33.369999999999997</v>
      </c>
      <c r="AJ17" s="21">
        <v>33.640999999999998</v>
      </c>
      <c r="AK17" s="21" t="s">
        <v>23</v>
      </c>
      <c r="AL17" s="39" t="s">
        <v>34</v>
      </c>
      <c r="AM17" s="36"/>
      <c r="AS17" s="36"/>
      <c r="AT17" s="36"/>
      <c r="AU17" s="36"/>
      <c r="AV17" s="36"/>
      <c r="AW17" s="36"/>
      <c r="AX17" s="36"/>
    </row>
    <row r="18" spans="1:50" ht="16.899999999999999" customHeight="1">
      <c r="A18" s="37" t="s">
        <v>33</v>
      </c>
      <c r="B18" s="38" t="s">
        <v>64</v>
      </c>
      <c r="C18" s="21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1" t="s">
        <v>22</v>
      </c>
      <c r="K18" s="21" t="s">
        <v>22</v>
      </c>
      <c r="L18" s="21">
        <v>14.041</v>
      </c>
      <c r="M18" s="21">
        <v>14.385</v>
      </c>
      <c r="N18" s="21">
        <v>14.137</v>
      </c>
      <c r="O18" s="21">
        <v>14.159000000000001</v>
      </c>
      <c r="P18" s="21">
        <v>14.134</v>
      </c>
      <c r="Q18" s="21">
        <v>13.428000000000001</v>
      </c>
      <c r="R18" s="21">
        <v>13.547000000000001</v>
      </c>
      <c r="S18" s="21">
        <v>13.619</v>
      </c>
      <c r="T18" s="21">
        <v>13.619</v>
      </c>
      <c r="U18" s="21">
        <v>12.414999999999999</v>
      </c>
      <c r="V18" s="21">
        <v>11.689</v>
      </c>
      <c r="W18" s="21">
        <v>11.523</v>
      </c>
      <c r="X18" s="21">
        <v>11.375</v>
      </c>
      <c r="Y18" s="21">
        <v>11.760999999999999</v>
      </c>
      <c r="Z18" s="21">
        <v>12.114000000000001</v>
      </c>
      <c r="AA18" s="21">
        <v>11.167999999999999</v>
      </c>
      <c r="AB18" s="21">
        <v>11.154</v>
      </c>
      <c r="AC18" s="21">
        <v>11.192</v>
      </c>
      <c r="AD18" s="21">
        <v>10.805999999999999</v>
      </c>
      <c r="AE18" s="21">
        <v>11.151999999999999</v>
      </c>
      <c r="AF18" s="21">
        <v>11.492000000000001</v>
      </c>
      <c r="AG18" s="21">
        <v>11.61</v>
      </c>
      <c r="AH18" s="21">
        <v>11.577</v>
      </c>
      <c r="AI18" s="21">
        <v>11.835000000000001</v>
      </c>
      <c r="AJ18" s="21">
        <v>11.927</v>
      </c>
      <c r="AK18" s="21">
        <v>11.972</v>
      </c>
      <c r="AL18" s="39" t="s">
        <v>33</v>
      </c>
      <c r="AM18" s="36"/>
      <c r="AS18" s="36"/>
      <c r="AT18" s="36"/>
      <c r="AU18" s="36"/>
      <c r="AV18" s="36"/>
      <c r="AW18" s="36"/>
      <c r="AX18" s="36"/>
    </row>
    <row r="19" spans="1:50" ht="16.899999999999999" customHeight="1">
      <c r="A19" s="37" t="s">
        <v>128</v>
      </c>
      <c r="B19" s="38" t="s">
        <v>65</v>
      </c>
      <c r="C19" s="21">
        <v>81.241</v>
      </c>
      <c r="D19" s="21">
        <v>75.409000000000006</v>
      </c>
      <c r="E19" s="21">
        <v>76.144000000000005</v>
      </c>
      <c r="F19" s="21">
        <v>81.100999999999999</v>
      </c>
      <c r="G19" s="21">
        <v>86.397999999999996</v>
      </c>
      <c r="H19" s="21">
        <v>88.867000000000004</v>
      </c>
      <c r="I19" s="21">
        <v>95.135000000000005</v>
      </c>
      <c r="J19" s="21">
        <v>103.14400000000001</v>
      </c>
      <c r="K19" s="21">
        <v>107.35899999999999</v>
      </c>
      <c r="L19" s="21">
        <v>109.86199999999999</v>
      </c>
      <c r="M19" s="21">
        <v>110.786</v>
      </c>
      <c r="N19" s="21">
        <v>110.249</v>
      </c>
      <c r="O19" s="21">
        <v>111.623</v>
      </c>
      <c r="P19" s="21">
        <v>114.655</v>
      </c>
      <c r="Q19" s="21">
        <v>117.26</v>
      </c>
      <c r="R19" s="21">
        <v>125.63200000000001</v>
      </c>
      <c r="S19" s="21">
        <v>133.90799999999999</v>
      </c>
      <c r="T19" s="21">
        <v>137.58500000000001</v>
      </c>
      <c r="U19" s="21">
        <v>136.09</v>
      </c>
      <c r="V19" s="21">
        <v>140.51900000000001</v>
      </c>
      <c r="W19" s="21">
        <v>141.46600000000001</v>
      </c>
      <c r="X19" s="21">
        <v>139.5</v>
      </c>
      <c r="Y19" s="21">
        <v>136.19800000000001</v>
      </c>
      <c r="Z19" s="21">
        <v>133.32599999999999</v>
      </c>
      <c r="AA19" s="21">
        <v>134.393</v>
      </c>
      <c r="AB19" s="21">
        <v>135.39500000000001</v>
      </c>
      <c r="AC19" s="21">
        <v>135.81399999999999</v>
      </c>
      <c r="AD19" s="21">
        <v>132.44300000000001</v>
      </c>
      <c r="AE19" s="21">
        <v>129.58199999999999</v>
      </c>
      <c r="AF19" s="21">
        <v>125.547</v>
      </c>
      <c r="AG19" s="21">
        <v>125.974</v>
      </c>
      <c r="AH19" s="21">
        <v>125.729</v>
      </c>
      <c r="AI19" s="21">
        <v>126.126</v>
      </c>
      <c r="AJ19" s="21">
        <v>128.41399999999999</v>
      </c>
      <c r="AK19" s="21">
        <v>126.348</v>
      </c>
      <c r="AL19" s="39" t="s">
        <v>128</v>
      </c>
      <c r="AM19" s="36"/>
      <c r="AS19" s="36"/>
      <c r="AT19" s="36"/>
      <c r="AU19" s="36"/>
      <c r="AV19" s="36"/>
      <c r="AW19" s="36"/>
      <c r="AX19" s="36"/>
    </row>
    <row r="20" spans="1:50" ht="16.899999999999999" customHeight="1">
      <c r="A20" s="37" t="s">
        <v>39</v>
      </c>
      <c r="B20" s="38" t="s">
        <v>116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1">
        <v>15.84</v>
      </c>
      <c r="M20" s="21">
        <v>15.69</v>
      </c>
      <c r="N20" s="21">
        <v>15.459</v>
      </c>
      <c r="O20" s="21">
        <v>15.192</v>
      </c>
      <c r="P20" s="21">
        <v>15.016999999999999</v>
      </c>
      <c r="Q20" s="21">
        <v>14.798</v>
      </c>
      <c r="R20" s="21">
        <v>14.661</v>
      </c>
      <c r="S20" s="21">
        <v>14.653</v>
      </c>
      <c r="T20" s="21">
        <v>14.704000000000001</v>
      </c>
      <c r="U20" s="21">
        <v>14.632999999999999</v>
      </c>
      <c r="V20" s="21">
        <v>14.664</v>
      </c>
      <c r="W20" s="21">
        <v>14.448</v>
      </c>
      <c r="X20" s="21">
        <v>14.17</v>
      </c>
      <c r="Y20" s="21">
        <v>14.053000000000001</v>
      </c>
      <c r="Z20" s="21">
        <v>13.26</v>
      </c>
      <c r="AA20" s="21">
        <v>13.302</v>
      </c>
      <c r="AB20" s="21">
        <v>13.02</v>
      </c>
      <c r="AC20" s="21">
        <v>12.612</v>
      </c>
      <c r="AD20" s="21">
        <v>12.151999999999999</v>
      </c>
      <c r="AE20" s="21">
        <v>11.89</v>
      </c>
      <c r="AF20" s="21">
        <v>11.765000000000001</v>
      </c>
      <c r="AG20" s="21">
        <v>11.621</v>
      </c>
      <c r="AH20" s="21">
        <v>11.454000000000001</v>
      </c>
      <c r="AI20" s="21">
        <v>11.332000000000001</v>
      </c>
      <c r="AJ20" s="21">
        <v>11.622</v>
      </c>
      <c r="AK20" s="21">
        <v>11.885</v>
      </c>
      <c r="AL20" s="39" t="s">
        <v>39</v>
      </c>
      <c r="AM20" s="36"/>
      <c r="AS20" s="36"/>
      <c r="AT20" s="36"/>
      <c r="AU20" s="36"/>
      <c r="AV20" s="36"/>
      <c r="AW20" s="36"/>
      <c r="AX20" s="36"/>
    </row>
    <row r="21" spans="1:50" ht="16.899999999999999" customHeight="1">
      <c r="A21" s="37" t="s">
        <v>40</v>
      </c>
      <c r="B21" s="38" t="s">
        <v>66</v>
      </c>
      <c r="C21" s="21" t="s">
        <v>22</v>
      </c>
      <c r="D21" s="21" t="s">
        <v>22</v>
      </c>
      <c r="E21" s="21" t="s">
        <v>22</v>
      </c>
      <c r="F21" s="21" t="s">
        <v>22</v>
      </c>
      <c r="G21" s="21" t="s">
        <v>22</v>
      </c>
      <c r="H21" s="21" t="s">
        <v>22</v>
      </c>
      <c r="I21" s="21" t="s">
        <v>22</v>
      </c>
      <c r="J21" s="21" t="s">
        <v>22</v>
      </c>
      <c r="K21" s="21" t="s">
        <v>22</v>
      </c>
      <c r="L21" s="21">
        <v>10.86</v>
      </c>
      <c r="M21" s="21">
        <v>10.224</v>
      </c>
      <c r="N21" s="21">
        <v>9.9280000000000008</v>
      </c>
      <c r="O21" s="21">
        <v>10.038</v>
      </c>
      <c r="P21" s="21">
        <v>10.167</v>
      </c>
      <c r="Q21" s="21">
        <v>10.039999999999999</v>
      </c>
      <c r="R21" s="21">
        <v>10.09</v>
      </c>
      <c r="S21" s="21">
        <v>10.481</v>
      </c>
      <c r="T21" s="21">
        <v>10.461</v>
      </c>
      <c r="U21" s="21">
        <v>9.9770000000000003</v>
      </c>
      <c r="V21" s="21">
        <v>10.163</v>
      </c>
      <c r="W21" s="21">
        <v>10.186999999999999</v>
      </c>
      <c r="X21" s="21">
        <v>10.068</v>
      </c>
      <c r="Y21" s="21">
        <v>9.7850000000000001</v>
      </c>
      <c r="Z21" s="21">
        <v>9.641</v>
      </c>
      <c r="AA21" s="21">
        <v>9.4109999999999996</v>
      </c>
      <c r="AB21" s="21">
        <v>9.4960000000000004</v>
      </c>
      <c r="AC21" s="21">
        <v>9.3409999999999993</v>
      </c>
      <c r="AD21" s="21">
        <v>9.0760000000000005</v>
      </c>
      <c r="AE21" s="21">
        <v>9.1639999999999997</v>
      </c>
      <c r="AF21" s="21">
        <v>9.1289999999999996</v>
      </c>
      <c r="AG21" s="21">
        <v>9.1519999999999992</v>
      </c>
      <c r="AH21" s="21">
        <v>9.3379999999999992</v>
      </c>
      <c r="AI21" s="21">
        <v>9.407</v>
      </c>
      <c r="AJ21" s="21">
        <v>9.4819999999999993</v>
      </c>
      <c r="AK21" s="21">
        <v>9.4130000000000003</v>
      </c>
      <c r="AL21" s="39" t="s">
        <v>40</v>
      </c>
      <c r="AM21" s="36"/>
      <c r="AS21" s="36"/>
      <c r="AT21" s="36"/>
      <c r="AU21" s="36"/>
      <c r="AV21" s="36"/>
      <c r="AW21" s="36"/>
      <c r="AX21" s="36"/>
    </row>
    <row r="22" spans="1:50" ht="16.899999999999999" customHeight="1">
      <c r="A22" s="37" t="s">
        <v>129</v>
      </c>
      <c r="B22" s="38" t="s">
        <v>115</v>
      </c>
      <c r="C22" s="21" t="s">
        <v>22</v>
      </c>
      <c r="D22" s="21" t="s">
        <v>22</v>
      </c>
      <c r="E22" s="21" t="s">
        <v>22</v>
      </c>
      <c r="F22" s="21" t="s">
        <v>22</v>
      </c>
      <c r="G22" s="21" t="s">
        <v>22</v>
      </c>
      <c r="H22" s="21" t="s">
        <v>22</v>
      </c>
      <c r="I22" s="21" t="s">
        <v>22</v>
      </c>
      <c r="J22" s="21" t="s">
        <v>22</v>
      </c>
      <c r="K22" s="21" t="s">
        <v>22</v>
      </c>
      <c r="L22" s="21">
        <v>83.162000000000006</v>
      </c>
      <c r="M22" s="21">
        <v>84.872</v>
      </c>
      <c r="N22" s="21">
        <v>84.861999999999995</v>
      </c>
      <c r="O22" s="21">
        <v>86.393000000000001</v>
      </c>
      <c r="P22" s="21">
        <v>89.471000000000004</v>
      </c>
      <c r="Q22" s="21">
        <v>92.421999999999997</v>
      </c>
      <c r="R22" s="21">
        <v>100.881</v>
      </c>
      <c r="S22" s="21">
        <v>108.774</v>
      </c>
      <c r="T22" s="21">
        <v>112.42</v>
      </c>
      <c r="U22" s="21">
        <v>111.48</v>
      </c>
      <c r="V22" s="21">
        <v>115.69199999999999</v>
      </c>
      <c r="W22" s="21">
        <v>116.831</v>
      </c>
      <c r="X22" s="21">
        <v>115.262</v>
      </c>
      <c r="Y22" s="21">
        <v>112.36</v>
      </c>
      <c r="Z22" s="21">
        <v>110.425</v>
      </c>
      <c r="AA22" s="21">
        <v>111.68</v>
      </c>
      <c r="AB22" s="21">
        <v>112.879</v>
      </c>
      <c r="AC22" s="21">
        <v>113.861</v>
      </c>
      <c r="AD22" s="21">
        <v>111.215</v>
      </c>
      <c r="AE22" s="21">
        <v>108.52800000000001</v>
      </c>
      <c r="AF22" s="21">
        <v>104.65300000000001</v>
      </c>
      <c r="AG22" s="21">
        <v>105.20099999999999</v>
      </c>
      <c r="AH22" s="21">
        <v>104.937</v>
      </c>
      <c r="AI22" s="21">
        <v>105.387</v>
      </c>
      <c r="AJ22" s="21">
        <v>107.31</v>
      </c>
      <c r="AK22" s="21">
        <v>105.05</v>
      </c>
      <c r="AL22" s="39" t="s">
        <v>129</v>
      </c>
      <c r="AM22" s="36"/>
      <c r="AS22" s="36"/>
      <c r="AT22" s="36"/>
      <c r="AU22" s="36"/>
      <c r="AV22" s="36"/>
      <c r="AW22" s="36"/>
      <c r="AX22" s="36"/>
    </row>
    <row r="23" spans="1:50" ht="16.899999999999999" customHeight="1">
      <c r="A23" s="37" t="s">
        <v>35</v>
      </c>
      <c r="B23" s="38" t="s">
        <v>117</v>
      </c>
      <c r="C23" s="21" t="s">
        <v>22</v>
      </c>
      <c r="D23" s="21" t="s">
        <v>22</v>
      </c>
      <c r="E23" s="21" t="s">
        <v>22</v>
      </c>
      <c r="F23" s="21" t="s">
        <v>22</v>
      </c>
      <c r="G23" s="21" t="s">
        <v>22</v>
      </c>
      <c r="H23" s="21" t="s">
        <v>22</v>
      </c>
      <c r="I23" s="21" t="s">
        <v>22</v>
      </c>
      <c r="J23" s="21" t="s">
        <v>22</v>
      </c>
      <c r="K23" s="21" t="s">
        <v>22</v>
      </c>
      <c r="L23" s="21" t="s">
        <v>22</v>
      </c>
      <c r="M23" s="21" t="s">
        <v>22</v>
      </c>
      <c r="N23" s="21" t="s">
        <v>22</v>
      </c>
      <c r="O23" s="21" t="s">
        <v>22</v>
      </c>
      <c r="P23" s="21" t="s">
        <v>22</v>
      </c>
      <c r="Q23" s="21" t="s">
        <v>22</v>
      </c>
      <c r="R23" s="21" t="s">
        <v>22</v>
      </c>
      <c r="S23" s="21" t="s">
        <v>22</v>
      </c>
      <c r="T23" s="21">
        <v>30.021000000000001</v>
      </c>
      <c r="U23" s="21">
        <v>30.312999999999999</v>
      </c>
      <c r="V23" s="21">
        <v>30.071000000000002</v>
      </c>
      <c r="W23" s="21">
        <v>29.879000000000001</v>
      </c>
      <c r="X23" s="21">
        <v>30.155000000000001</v>
      </c>
      <c r="Y23" s="21">
        <v>29.707000000000001</v>
      </c>
      <c r="Z23" s="21">
        <v>29.177</v>
      </c>
      <c r="AA23" s="21">
        <v>29.736000000000001</v>
      </c>
      <c r="AB23" s="21">
        <v>29.9</v>
      </c>
      <c r="AC23" s="21">
        <v>30.027000000000001</v>
      </c>
      <c r="AD23" s="21">
        <v>30.148</v>
      </c>
      <c r="AE23" s="21">
        <v>30.463999999999999</v>
      </c>
      <c r="AF23" s="21">
        <v>30.748000000000001</v>
      </c>
      <c r="AG23" s="21">
        <v>31.82</v>
      </c>
      <c r="AH23" s="21">
        <v>31.195</v>
      </c>
      <c r="AI23" s="21">
        <v>31.867999999999999</v>
      </c>
      <c r="AJ23" s="21">
        <v>32.118000000000002</v>
      </c>
      <c r="AK23" s="21" t="s">
        <v>23</v>
      </c>
      <c r="AL23" s="39" t="s">
        <v>35</v>
      </c>
      <c r="AM23" s="36"/>
      <c r="AS23" s="36"/>
      <c r="AT23" s="36"/>
      <c r="AU23" s="36"/>
      <c r="AV23" s="36"/>
      <c r="AW23" s="36"/>
      <c r="AX23" s="36"/>
    </row>
    <row r="24" spans="1:50" ht="16.899999999999999" customHeight="1">
      <c r="A24" s="37" t="s">
        <v>36</v>
      </c>
      <c r="B24" s="38" t="s">
        <v>118</v>
      </c>
      <c r="C24" s="21" t="s">
        <v>22</v>
      </c>
      <c r="D24" s="21" t="s">
        <v>22</v>
      </c>
      <c r="E24" s="21" t="s">
        <v>22</v>
      </c>
      <c r="F24" s="21" t="s">
        <v>22</v>
      </c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1" t="s">
        <v>22</v>
      </c>
      <c r="P24" s="21" t="s">
        <v>22</v>
      </c>
      <c r="Q24" s="21" t="s">
        <v>22</v>
      </c>
      <c r="R24" s="21" t="s">
        <v>22</v>
      </c>
      <c r="S24" s="21" t="s">
        <v>22</v>
      </c>
      <c r="T24" s="21">
        <v>82.399000000000001</v>
      </c>
      <c r="U24" s="21">
        <v>81.167000000000002</v>
      </c>
      <c r="V24" s="21">
        <v>85.620999999999995</v>
      </c>
      <c r="W24" s="21">
        <v>86.951999999999998</v>
      </c>
      <c r="X24" s="21">
        <v>85.106999999999999</v>
      </c>
      <c r="Y24" s="21">
        <v>82.653000000000006</v>
      </c>
      <c r="Z24" s="21">
        <v>81.248000000000005</v>
      </c>
      <c r="AA24" s="21">
        <v>81.944000000000003</v>
      </c>
      <c r="AB24" s="21">
        <v>82.978999999999999</v>
      </c>
      <c r="AC24" s="21">
        <v>83.834000000000003</v>
      </c>
      <c r="AD24" s="21">
        <v>81.066999999999993</v>
      </c>
      <c r="AE24" s="21">
        <v>78.063999999999993</v>
      </c>
      <c r="AF24" s="21">
        <v>73.905000000000001</v>
      </c>
      <c r="AG24" s="21">
        <v>73.381</v>
      </c>
      <c r="AH24" s="21">
        <v>73.742000000000004</v>
      </c>
      <c r="AI24" s="21">
        <v>73.519000000000005</v>
      </c>
      <c r="AJ24" s="21">
        <v>75.191999999999993</v>
      </c>
      <c r="AK24" s="21" t="s">
        <v>23</v>
      </c>
      <c r="AL24" s="39" t="s">
        <v>36</v>
      </c>
      <c r="AM24" s="36"/>
      <c r="AS24" s="36"/>
      <c r="AT24" s="36"/>
      <c r="AU24" s="36"/>
      <c r="AV24" s="36"/>
      <c r="AW24" s="36"/>
      <c r="AX24" s="36"/>
    </row>
    <row r="25" spans="1:50" ht="16.899999999999999" customHeight="1">
      <c r="A25" s="37" t="s">
        <v>130</v>
      </c>
      <c r="B25" s="40" t="s">
        <v>67</v>
      </c>
      <c r="C25" s="21">
        <v>331.07299999999998</v>
      </c>
      <c r="D25" s="21">
        <v>326.86900000000003</v>
      </c>
      <c r="E25" s="21">
        <v>322.07100000000003</v>
      </c>
      <c r="F25" s="21">
        <v>324.94400000000002</v>
      </c>
      <c r="G25" s="21">
        <v>329.83300000000003</v>
      </c>
      <c r="H25" s="21">
        <v>337.048</v>
      </c>
      <c r="I25" s="21">
        <v>334.09500000000003</v>
      </c>
      <c r="J25" s="21">
        <v>336.76600000000002</v>
      </c>
      <c r="K25" s="21">
        <v>342.572</v>
      </c>
      <c r="L25" s="21">
        <v>339.048</v>
      </c>
      <c r="M25" s="21">
        <v>340.17399999999998</v>
      </c>
      <c r="N25" s="21">
        <v>340.84500000000003</v>
      </c>
      <c r="O25" s="21">
        <v>337.31400000000002</v>
      </c>
      <c r="P25" s="21">
        <v>332.10899999999998</v>
      </c>
      <c r="Q25" s="21">
        <v>331.59899999999999</v>
      </c>
      <c r="R25" s="21">
        <v>333.57600000000002</v>
      </c>
      <c r="S25" s="21">
        <v>329.09199999999998</v>
      </c>
      <c r="T25" s="21">
        <v>329.24799999999999</v>
      </c>
      <c r="U25" s="21">
        <v>329.27100000000002</v>
      </c>
      <c r="V25" s="21">
        <v>327.51400000000001</v>
      </c>
      <c r="W25" s="21">
        <v>317.86200000000002</v>
      </c>
      <c r="X25" s="21">
        <v>313.56900000000002</v>
      </c>
      <c r="Y25" s="21">
        <v>311.83800000000002</v>
      </c>
      <c r="Z25" s="21">
        <v>309.34100000000001</v>
      </c>
      <c r="AA25" s="21">
        <v>309.97000000000003</v>
      </c>
      <c r="AB25" s="21">
        <v>313.30399999999997</v>
      </c>
      <c r="AC25" s="21">
        <v>317.68900000000002</v>
      </c>
      <c r="AD25" s="21">
        <v>318.92099999999999</v>
      </c>
      <c r="AE25" s="21">
        <v>321.18900000000002</v>
      </c>
      <c r="AF25" s="21">
        <v>323.34500000000003</v>
      </c>
      <c r="AG25" s="21">
        <v>327.49599999999998</v>
      </c>
      <c r="AH25" s="21">
        <v>330.322</v>
      </c>
      <c r="AI25" s="21">
        <v>331.28399999999999</v>
      </c>
      <c r="AJ25" s="21">
        <v>334.38499999999999</v>
      </c>
      <c r="AK25" s="21">
        <v>337.92899999999997</v>
      </c>
      <c r="AL25" s="39" t="s">
        <v>130</v>
      </c>
      <c r="AM25" s="36"/>
      <c r="AS25" s="36"/>
      <c r="AT25" s="36"/>
      <c r="AU25" s="36"/>
      <c r="AV25" s="36"/>
      <c r="AW25" s="36"/>
      <c r="AX25" s="36"/>
    </row>
    <row r="26" spans="1:50" ht="16.899999999999999" customHeight="1">
      <c r="A26" s="37" t="s">
        <v>131</v>
      </c>
      <c r="B26" s="40" t="s">
        <v>121</v>
      </c>
      <c r="C26" s="21" t="s">
        <v>22</v>
      </c>
      <c r="D26" s="21" t="s">
        <v>22</v>
      </c>
      <c r="E26" s="21" t="s">
        <v>22</v>
      </c>
      <c r="F26" s="21" t="s">
        <v>22</v>
      </c>
      <c r="G26" s="21" t="s">
        <v>22</v>
      </c>
      <c r="H26" s="21" t="s">
        <v>22</v>
      </c>
      <c r="I26" s="21" t="s">
        <v>22</v>
      </c>
      <c r="J26" s="21" t="s">
        <v>22</v>
      </c>
      <c r="K26" s="21" t="s">
        <v>22</v>
      </c>
      <c r="L26" s="21">
        <v>285.14</v>
      </c>
      <c r="M26" s="21">
        <v>285.08199999999999</v>
      </c>
      <c r="N26" s="21">
        <v>285.27300000000002</v>
      </c>
      <c r="O26" s="21">
        <v>282.54300000000001</v>
      </c>
      <c r="P26" s="21">
        <v>276.17899999999997</v>
      </c>
      <c r="Q26" s="21">
        <v>276.35000000000002</v>
      </c>
      <c r="R26" s="21">
        <v>277.91000000000003</v>
      </c>
      <c r="S26" s="21">
        <v>274.49700000000001</v>
      </c>
      <c r="T26" s="21">
        <v>275.37900000000002</v>
      </c>
      <c r="U26" s="21">
        <v>275.613</v>
      </c>
      <c r="V26" s="21">
        <v>274.38099999999997</v>
      </c>
      <c r="W26" s="21">
        <v>266.12400000000002</v>
      </c>
      <c r="X26" s="21">
        <v>263.20999999999998</v>
      </c>
      <c r="Y26" s="21">
        <v>263.935</v>
      </c>
      <c r="Z26" s="21">
        <v>262.68200000000002</v>
      </c>
      <c r="AA26" s="21">
        <v>264.16199999999998</v>
      </c>
      <c r="AB26" s="21">
        <v>267.017</v>
      </c>
      <c r="AC26" s="21">
        <v>271.27</v>
      </c>
      <c r="AD26" s="21">
        <v>273.30900000000003</v>
      </c>
      <c r="AE26" s="21">
        <v>275.45800000000003</v>
      </c>
      <c r="AF26" s="21">
        <v>278.23200000000003</v>
      </c>
      <c r="AG26" s="21">
        <v>283.47399999999999</v>
      </c>
      <c r="AH26" s="21">
        <v>286.255</v>
      </c>
      <c r="AI26" s="21">
        <v>287.298</v>
      </c>
      <c r="AJ26" s="21">
        <v>290.012</v>
      </c>
      <c r="AK26" s="21">
        <v>293.55900000000003</v>
      </c>
      <c r="AL26" s="39" t="s">
        <v>131</v>
      </c>
      <c r="AM26" s="36"/>
      <c r="AS26" s="36"/>
      <c r="AT26" s="36"/>
      <c r="AU26" s="36"/>
      <c r="AV26" s="36"/>
      <c r="AW26" s="36"/>
      <c r="AX26" s="36"/>
    </row>
    <row r="27" spans="1:50" ht="16.899999999999999" customHeight="1">
      <c r="A27" s="37" t="s">
        <v>37</v>
      </c>
      <c r="B27" s="40" t="s">
        <v>68</v>
      </c>
      <c r="C27" s="21" t="s">
        <v>22</v>
      </c>
      <c r="D27" s="21" t="s">
        <v>22</v>
      </c>
      <c r="E27" s="21" t="s">
        <v>22</v>
      </c>
      <c r="F27" s="21" t="s">
        <v>22</v>
      </c>
      <c r="G27" s="21" t="s">
        <v>22</v>
      </c>
      <c r="H27" s="21" t="s">
        <v>22</v>
      </c>
      <c r="I27" s="21" t="s">
        <v>22</v>
      </c>
      <c r="J27" s="21" t="s">
        <v>22</v>
      </c>
      <c r="K27" s="21" t="s">
        <v>22</v>
      </c>
      <c r="L27" s="21" t="s">
        <v>22</v>
      </c>
      <c r="M27" s="21" t="s">
        <v>22</v>
      </c>
      <c r="N27" s="21" t="s">
        <v>22</v>
      </c>
      <c r="O27" s="21" t="s">
        <v>22</v>
      </c>
      <c r="P27" s="21" t="s">
        <v>22</v>
      </c>
      <c r="Q27" s="21" t="s">
        <v>22</v>
      </c>
      <c r="R27" s="21" t="s">
        <v>22</v>
      </c>
      <c r="S27" s="21" t="s">
        <v>22</v>
      </c>
      <c r="T27" s="21">
        <v>89.126999999999995</v>
      </c>
      <c r="U27" s="21">
        <v>87.873999999999995</v>
      </c>
      <c r="V27" s="21">
        <v>86.334000000000003</v>
      </c>
      <c r="W27" s="21">
        <v>81.661000000000001</v>
      </c>
      <c r="X27" s="21">
        <v>79.128</v>
      </c>
      <c r="Y27" s="21">
        <v>78.394999999999996</v>
      </c>
      <c r="Z27" s="21">
        <v>76.298000000000002</v>
      </c>
      <c r="AA27" s="21">
        <v>75.009</v>
      </c>
      <c r="AB27" s="21">
        <v>74.225999999999999</v>
      </c>
      <c r="AC27" s="21">
        <v>74.328999999999994</v>
      </c>
      <c r="AD27" s="21">
        <v>73.977000000000004</v>
      </c>
      <c r="AE27" s="21">
        <v>74.153999999999996</v>
      </c>
      <c r="AF27" s="21">
        <v>74.819999999999993</v>
      </c>
      <c r="AG27" s="21">
        <v>76.710999999999999</v>
      </c>
      <c r="AH27" s="21">
        <v>77.584999999999994</v>
      </c>
      <c r="AI27" s="21">
        <v>77.863</v>
      </c>
      <c r="AJ27" s="21">
        <v>78.260999999999996</v>
      </c>
      <c r="AK27" s="21" t="s">
        <v>23</v>
      </c>
      <c r="AL27" s="39" t="s">
        <v>37</v>
      </c>
      <c r="AM27" s="36"/>
      <c r="AS27" s="36"/>
      <c r="AT27" s="36"/>
      <c r="AU27" s="36"/>
      <c r="AV27" s="36"/>
      <c r="AW27" s="36"/>
      <c r="AX27" s="36"/>
    </row>
    <row r="28" spans="1:50" ht="16.899999999999999" customHeight="1">
      <c r="A28" s="41" t="s">
        <v>38</v>
      </c>
      <c r="B28" s="40" t="s">
        <v>69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1" t="s">
        <v>22</v>
      </c>
      <c r="P28" s="21" t="s">
        <v>22</v>
      </c>
      <c r="Q28" s="21" t="s">
        <v>22</v>
      </c>
      <c r="R28" s="21" t="s">
        <v>22</v>
      </c>
      <c r="S28" s="21" t="s">
        <v>22</v>
      </c>
      <c r="T28" s="21">
        <v>64.224000000000004</v>
      </c>
      <c r="U28" s="21">
        <v>62.472000000000001</v>
      </c>
      <c r="V28" s="21">
        <v>60.415999999999997</v>
      </c>
      <c r="W28" s="21">
        <v>56.88</v>
      </c>
      <c r="X28" s="21">
        <v>54.609000000000002</v>
      </c>
      <c r="Y28" s="21">
        <v>54.241</v>
      </c>
      <c r="Z28" s="21">
        <v>53.22</v>
      </c>
      <c r="AA28" s="21">
        <v>52.463999999999999</v>
      </c>
      <c r="AB28" s="21">
        <v>51.99</v>
      </c>
      <c r="AC28" s="21">
        <v>52.43</v>
      </c>
      <c r="AD28" s="21">
        <v>52.128999999999998</v>
      </c>
      <c r="AE28" s="21">
        <v>52.188000000000002</v>
      </c>
      <c r="AF28" s="21">
        <v>52.271999999999998</v>
      </c>
      <c r="AG28" s="21">
        <v>52.164000000000001</v>
      </c>
      <c r="AH28" s="21">
        <v>52.215000000000003</v>
      </c>
      <c r="AI28" s="21">
        <v>52.12</v>
      </c>
      <c r="AJ28" s="21">
        <v>52.228000000000002</v>
      </c>
      <c r="AK28" s="21" t="s">
        <v>23</v>
      </c>
      <c r="AL28" s="141" t="s">
        <v>38</v>
      </c>
      <c r="AM28" s="36"/>
      <c r="AS28" s="36"/>
      <c r="AT28" s="36"/>
      <c r="AU28" s="36"/>
      <c r="AV28" s="36"/>
      <c r="AW28" s="36"/>
      <c r="AX28" s="36"/>
    </row>
    <row r="29" spans="1:50" ht="16.899999999999999" customHeight="1">
      <c r="A29" s="41" t="s">
        <v>41</v>
      </c>
      <c r="B29" s="40" t="s">
        <v>70</v>
      </c>
      <c r="C29" s="21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1" t="s">
        <v>22</v>
      </c>
      <c r="K29" s="21" t="s">
        <v>22</v>
      </c>
      <c r="L29" s="21" t="s">
        <v>22</v>
      </c>
      <c r="M29" s="21" t="s">
        <v>22</v>
      </c>
      <c r="N29" s="21" t="s">
        <v>22</v>
      </c>
      <c r="O29" s="21" t="s">
        <v>22</v>
      </c>
      <c r="P29" s="21" t="s">
        <v>22</v>
      </c>
      <c r="Q29" s="21" t="s">
        <v>22</v>
      </c>
      <c r="R29" s="21" t="s">
        <v>22</v>
      </c>
      <c r="S29" s="21" t="s">
        <v>22</v>
      </c>
      <c r="T29" s="21">
        <v>122.02800000000001</v>
      </c>
      <c r="U29" s="21">
        <v>125.267</v>
      </c>
      <c r="V29" s="21">
        <v>127.631</v>
      </c>
      <c r="W29" s="21">
        <v>127.583</v>
      </c>
      <c r="X29" s="21">
        <v>129.47300000000001</v>
      </c>
      <c r="Y29" s="21">
        <v>131.29900000000001</v>
      </c>
      <c r="Z29" s="21">
        <v>133.16399999999999</v>
      </c>
      <c r="AA29" s="21">
        <v>136.68899999999999</v>
      </c>
      <c r="AB29" s="21">
        <v>140.80099999999999</v>
      </c>
      <c r="AC29" s="21">
        <v>144.511</v>
      </c>
      <c r="AD29" s="21">
        <v>147.203</v>
      </c>
      <c r="AE29" s="21">
        <v>149.11600000000001</v>
      </c>
      <c r="AF29" s="21">
        <v>151.13999999999999</v>
      </c>
      <c r="AG29" s="21">
        <v>154.59899999999999</v>
      </c>
      <c r="AH29" s="21">
        <v>156.45500000000001</v>
      </c>
      <c r="AI29" s="21">
        <v>157.315</v>
      </c>
      <c r="AJ29" s="21">
        <v>159.523</v>
      </c>
      <c r="AK29" s="21" t="s">
        <v>23</v>
      </c>
      <c r="AL29" s="141" t="s">
        <v>41</v>
      </c>
      <c r="AM29" s="36"/>
      <c r="AS29" s="36"/>
      <c r="AT29" s="36"/>
      <c r="AU29" s="36"/>
      <c r="AV29" s="36"/>
      <c r="AW29" s="36"/>
      <c r="AX29" s="36"/>
    </row>
    <row r="30" spans="1:50" ht="16.899999999999999" customHeight="1">
      <c r="A30" s="41" t="s">
        <v>132</v>
      </c>
      <c r="B30" s="40" t="s">
        <v>119</v>
      </c>
      <c r="C30" s="21" t="s">
        <v>22</v>
      </c>
      <c r="D30" s="21" t="s">
        <v>22</v>
      </c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>
        <v>53.908000000000001</v>
      </c>
      <c r="M30" s="21">
        <v>55.091999999999999</v>
      </c>
      <c r="N30" s="21">
        <v>55.572000000000003</v>
      </c>
      <c r="O30" s="21">
        <v>54.771000000000001</v>
      </c>
      <c r="P30" s="21">
        <v>55.93</v>
      </c>
      <c r="Q30" s="21">
        <v>55.249000000000002</v>
      </c>
      <c r="R30" s="21">
        <v>55.665999999999997</v>
      </c>
      <c r="S30" s="21">
        <v>54.594999999999999</v>
      </c>
      <c r="T30" s="21">
        <v>53.869</v>
      </c>
      <c r="U30" s="21">
        <v>53.658000000000001</v>
      </c>
      <c r="V30" s="21">
        <v>53.133000000000003</v>
      </c>
      <c r="W30" s="21">
        <v>51.738</v>
      </c>
      <c r="X30" s="21">
        <v>50.359000000000002</v>
      </c>
      <c r="Y30" s="21">
        <v>47.902999999999999</v>
      </c>
      <c r="Z30" s="21">
        <v>46.658999999999999</v>
      </c>
      <c r="AA30" s="21">
        <v>45.808</v>
      </c>
      <c r="AB30" s="21">
        <v>46.286999999999999</v>
      </c>
      <c r="AC30" s="21">
        <v>46.418999999999997</v>
      </c>
      <c r="AD30" s="21">
        <v>45.612000000000002</v>
      </c>
      <c r="AE30" s="21">
        <v>45.731000000000002</v>
      </c>
      <c r="AF30" s="21">
        <v>45.113</v>
      </c>
      <c r="AG30" s="21">
        <v>44.021999999999998</v>
      </c>
      <c r="AH30" s="21">
        <v>44.067</v>
      </c>
      <c r="AI30" s="21">
        <v>43.985999999999997</v>
      </c>
      <c r="AJ30" s="21">
        <v>44.372999999999998</v>
      </c>
      <c r="AK30" s="21">
        <v>44.37</v>
      </c>
      <c r="AL30" s="141" t="s">
        <v>132</v>
      </c>
      <c r="AM30" s="36"/>
      <c r="AS30" s="36"/>
      <c r="AT30" s="36"/>
      <c r="AU30" s="36"/>
      <c r="AV30" s="36"/>
      <c r="AW30" s="36"/>
      <c r="AX30" s="36"/>
    </row>
    <row r="31" spans="1:50" ht="16.899999999999999" customHeight="1">
      <c r="A31" s="41" t="s">
        <v>42</v>
      </c>
      <c r="B31" s="40" t="s">
        <v>71</v>
      </c>
      <c r="C31" s="21" t="s">
        <v>22</v>
      </c>
      <c r="D31" s="21" t="s">
        <v>22</v>
      </c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1" t="s">
        <v>22</v>
      </c>
      <c r="R31" s="21" t="s">
        <v>22</v>
      </c>
      <c r="S31" s="21" t="s">
        <v>22</v>
      </c>
      <c r="T31" s="21">
        <v>11.872</v>
      </c>
      <c r="U31" s="21">
        <v>11.755000000000001</v>
      </c>
      <c r="V31" s="21">
        <v>11.618</v>
      </c>
      <c r="W31" s="21">
        <v>11.324999999999999</v>
      </c>
      <c r="X31" s="21">
        <v>11.311999999999999</v>
      </c>
      <c r="Y31" s="21">
        <v>10.766999999999999</v>
      </c>
      <c r="Z31" s="21">
        <v>10.601000000000001</v>
      </c>
      <c r="AA31" s="21">
        <v>10.61</v>
      </c>
      <c r="AB31" s="21">
        <v>10.541</v>
      </c>
      <c r="AC31" s="21">
        <v>10.824</v>
      </c>
      <c r="AD31" s="21">
        <v>10.93</v>
      </c>
      <c r="AE31" s="21">
        <v>11.028</v>
      </c>
      <c r="AF31" s="21">
        <v>10.545999999999999</v>
      </c>
      <c r="AG31" s="21">
        <v>10.295999999999999</v>
      </c>
      <c r="AH31" s="21">
        <v>10.606999999999999</v>
      </c>
      <c r="AI31" s="21">
        <v>10.677</v>
      </c>
      <c r="AJ31" s="21">
        <v>10.734</v>
      </c>
      <c r="AK31" s="21" t="s">
        <v>23</v>
      </c>
      <c r="AL31" s="141" t="s">
        <v>42</v>
      </c>
      <c r="AM31" s="36"/>
      <c r="AS31" s="36"/>
      <c r="AT31" s="36"/>
      <c r="AU31" s="36"/>
      <c r="AV31" s="36"/>
      <c r="AW31" s="36"/>
      <c r="AX31" s="36"/>
    </row>
    <row r="32" spans="1:50" ht="16.899999999999999" customHeight="1">
      <c r="A32" s="41" t="s">
        <v>43</v>
      </c>
      <c r="B32" s="40" t="s">
        <v>120</v>
      </c>
      <c r="C32" s="21" t="s">
        <v>22</v>
      </c>
      <c r="D32" s="21" t="s">
        <v>22</v>
      </c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1" t="s">
        <v>22</v>
      </c>
      <c r="R32" s="21" t="s">
        <v>22</v>
      </c>
      <c r="S32" s="21" t="s">
        <v>22</v>
      </c>
      <c r="T32" s="21">
        <v>33.896000000000001</v>
      </c>
      <c r="U32" s="21">
        <v>33.707000000000001</v>
      </c>
      <c r="V32" s="21">
        <v>33.145000000000003</v>
      </c>
      <c r="W32" s="21">
        <v>31.885999999999999</v>
      </c>
      <c r="X32" s="21">
        <v>30.693999999999999</v>
      </c>
      <c r="Y32" s="21">
        <v>28.693999999999999</v>
      </c>
      <c r="Z32" s="21">
        <v>27.754999999999999</v>
      </c>
      <c r="AA32" s="21">
        <v>26.753</v>
      </c>
      <c r="AB32" s="21">
        <v>27.277000000000001</v>
      </c>
      <c r="AC32" s="21">
        <v>27.033999999999999</v>
      </c>
      <c r="AD32" s="21">
        <v>26.367000000000001</v>
      </c>
      <c r="AE32" s="21">
        <v>26.084</v>
      </c>
      <c r="AF32" s="21">
        <v>25.751999999999999</v>
      </c>
      <c r="AG32" s="21">
        <v>24.96</v>
      </c>
      <c r="AH32" s="21">
        <v>24.456</v>
      </c>
      <c r="AI32" s="21">
        <v>24.085000000000001</v>
      </c>
      <c r="AJ32" s="21">
        <v>24.468</v>
      </c>
      <c r="AK32" s="21" t="s">
        <v>23</v>
      </c>
      <c r="AL32" s="141" t="s">
        <v>43</v>
      </c>
      <c r="AM32" s="36"/>
      <c r="AS32" s="36"/>
      <c r="AT32" s="36"/>
      <c r="AU32" s="36"/>
      <c r="AV32" s="36"/>
      <c r="AW32" s="36"/>
      <c r="AX32" s="36"/>
    </row>
    <row r="33" spans="1:50" ht="16.899999999999999" customHeight="1">
      <c r="A33" s="41" t="s">
        <v>44</v>
      </c>
      <c r="B33" s="40" t="s">
        <v>72</v>
      </c>
      <c r="C33" s="21" t="s">
        <v>22</v>
      </c>
      <c r="D33" s="21" t="s">
        <v>22</v>
      </c>
      <c r="E33" s="21" t="s">
        <v>22</v>
      </c>
      <c r="F33" s="21" t="s">
        <v>22</v>
      </c>
      <c r="G33" s="21" t="s">
        <v>22</v>
      </c>
      <c r="H33" s="21" t="s">
        <v>22</v>
      </c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1" t="s">
        <v>22</v>
      </c>
      <c r="P33" s="21" t="s">
        <v>22</v>
      </c>
      <c r="Q33" s="21" t="s">
        <v>22</v>
      </c>
      <c r="R33" s="21" t="s">
        <v>22</v>
      </c>
      <c r="S33" s="21" t="s">
        <v>22</v>
      </c>
      <c r="T33" s="21">
        <v>8.1010000000000009</v>
      </c>
      <c r="U33" s="21">
        <v>8.1959999999999997</v>
      </c>
      <c r="V33" s="21">
        <v>8.3699999999999992</v>
      </c>
      <c r="W33" s="21">
        <v>8.5269999999999992</v>
      </c>
      <c r="X33" s="21">
        <v>8.3529999999999998</v>
      </c>
      <c r="Y33" s="21">
        <v>8.4420000000000002</v>
      </c>
      <c r="Z33" s="21">
        <v>8.3030000000000008</v>
      </c>
      <c r="AA33" s="21">
        <v>8.4450000000000003</v>
      </c>
      <c r="AB33" s="21">
        <v>8.4689999999999994</v>
      </c>
      <c r="AC33" s="21">
        <v>8.5609999999999999</v>
      </c>
      <c r="AD33" s="21">
        <v>8.3149999999999995</v>
      </c>
      <c r="AE33" s="21">
        <v>8.6189999999999998</v>
      </c>
      <c r="AF33" s="21">
        <v>8.8149999999999995</v>
      </c>
      <c r="AG33" s="21">
        <v>8.766</v>
      </c>
      <c r="AH33" s="21">
        <v>9.0039999999999996</v>
      </c>
      <c r="AI33" s="21">
        <v>9.2240000000000002</v>
      </c>
      <c r="AJ33" s="21">
        <v>9.1709999999999994</v>
      </c>
      <c r="AK33" s="21" t="s">
        <v>23</v>
      </c>
      <c r="AL33" s="141" t="s">
        <v>44</v>
      </c>
      <c r="AM33" s="36"/>
      <c r="AS33" s="36"/>
      <c r="AT33" s="36"/>
      <c r="AU33" s="36"/>
      <c r="AV33" s="36"/>
      <c r="AW33" s="36"/>
      <c r="AX33" s="36"/>
    </row>
    <row r="34" spans="1:50" ht="16.899999999999999" customHeight="1">
      <c r="A34" s="37"/>
      <c r="B34" s="33" t="s">
        <v>8</v>
      </c>
      <c r="C34" s="44">
        <v>1215.2629999999999</v>
      </c>
      <c r="D34" s="44">
        <v>1065.8610000000001</v>
      </c>
      <c r="E34" s="44">
        <v>1033.4269999999999</v>
      </c>
      <c r="F34" s="44">
        <v>1050.5060000000001</v>
      </c>
      <c r="G34" s="44">
        <v>1066.0940000000001</v>
      </c>
      <c r="H34" s="44">
        <v>1045.6420000000001</v>
      </c>
      <c r="I34" s="44">
        <v>1021.729</v>
      </c>
      <c r="J34" s="44">
        <v>1017.634</v>
      </c>
      <c r="K34" s="44">
        <v>1006.845</v>
      </c>
      <c r="L34" s="44">
        <v>985.39099999999996</v>
      </c>
      <c r="M34" s="44">
        <v>955.45799999999997</v>
      </c>
      <c r="N34" s="44">
        <v>934.39200000000005</v>
      </c>
      <c r="O34" s="44">
        <v>918.38400000000001</v>
      </c>
      <c r="P34" s="44">
        <v>911.33699999999999</v>
      </c>
      <c r="Q34" s="44">
        <v>893.44899999999996</v>
      </c>
      <c r="R34" s="44">
        <v>901.98500000000001</v>
      </c>
      <c r="S34" s="44">
        <v>916.52700000000004</v>
      </c>
      <c r="T34" s="44">
        <v>926.63199999999995</v>
      </c>
      <c r="U34" s="44">
        <v>926.32899999999995</v>
      </c>
      <c r="V34" s="44">
        <v>928.41200000000003</v>
      </c>
      <c r="W34" s="44">
        <v>923.995</v>
      </c>
      <c r="X34" s="44">
        <v>920.01700000000005</v>
      </c>
      <c r="Y34" s="44">
        <v>916.72400000000005</v>
      </c>
      <c r="Z34" s="44">
        <v>911.19500000000005</v>
      </c>
      <c r="AA34" s="44">
        <v>908.60799999999995</v>
      </c>
      <c r="AB34" s="44">
        <v>913.00099999999998</v>
      </c>
      <c r="AC34" s="44">
        <v>919.73299999999995</v>
      </c>
      <c r="AD34" s="44">
        <v>922.61199999999997</v>
      </c>
      <c r="AE34" s="44">
        <v>923.16899999999998</v>
      </c>
      <c r="AF34" s="44">
        <v>914.36900000000003</v>
      </c>
      <c r="AG34" s="44">
        <v>915.55200000000002</v>
      </c>
      <c r="AH34" s="44">
        <v>918.64400000000001</v>
      </c>
      <c r="AI34" s="44">
        <v>916.93</v>
      </c>
      <c r="AJ34" s="44">
        <v>916.53800000000001</v>
      </c>
      <c r="AK34" s="44">
        <v>912.53499999999997</v>
      </c>
      <c r="AL34" s="162" t="s">
        <v>8</v>
      </c>
      <c r="AM34" s="36"/>
      <c r="AS34" s="36"/>
      <c r="AT34" s="36"/>
      <c r="AU34" s="36"/>
      <c r="AV34" s="36"/>
      <c r="AW34" s="36"/>
      <c r="AX34" s="36"/>
    </row>
    <row r="35" spans="1:50" ht="16.899999999999999" customHeight="1">
      <c r="A35" s="31"/>
      <c r="B35" s="45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97"/>
    </row>
    <row r="36" spans="1:50" ht="15" customHeight="1">
      <c r="A36" s="156" t="s">
        <v>230</v>
      </c>
      <c r="B36" s="157"/>
      <c r="G36" s="158"/>
      <c r="H36" s="158"/>
      <c r="I36" s="158"/>
      <c r="J36" s="23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50" ht="15" customHeight="1">
      <c r="A37" s="131" t="s">
        <v>231</v>
      </c>
      <c r="B37" s="159"/>
      <c r="G37" s="158"/>
      <c r="H37" s="158"/>
      <c r="I37" s="158"/>
      <c r="J37" s="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50" ht="12" customHeight="1">
      <c r="A38" s="154" t="s">
        <v>232</v>
      </c>
      <c r="B38" s="8"/>
      <c r="C38" s="8"/>
      <c r="D38" s="8"/>
      <c r="E38" s="8"/>
      <c r="F38" s="8"/>
      <c r="G38" s="8"/>
      <c r="H38" s="8"/>
      <c r="I38" s="8"/>
      <c r="J38" s="8"/>
    </row>
    <row r="39" spans="1:50" ht="12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50" ht="12" customHeight="1">
      <c r="A40" s="160" t="s">
        <v>233</v>
      </c>
      <c r="B40"/>
      <c r="C40"/>
      <c r="D40"/>
      <c r="E40"/>
      <c r="F40"/>
      <c r="G40" s="8"/>
      <c r="H40" s="8"/>
      <c r="I40" s="8"/>
      <c r="J40" s="8"/>
    </row>
    <row r="41" spans="1:50" ht="12" customHeight="1">
      <c r="A41" s="160" t="s">
        <v>234</v>
      </c>
      <c r="B41" s="161" t="s">
        <v>235</v>
      </c>
      <c r="G41" s="8"/>
      <c r="H41" s="8"/>
      <c r="I41" s="8"/>
      <c r="J41" s="8"/>
    </row>
    <row r="42" spans="1:50" ht="12" customHeight="1">
      <c r="A42" s="160" t="s">
        <v>236</v>
      </c>
      <c r="B42" s="161" t="s">
        <v>237</v>
      </c>
      <c r="G42" s="8"/>
      <c r="H42" s="8"/>
      <c r="I42" s="8"/>
      <c r="J42" s="8"/>
    </row>
    <row r="43" spans="1:50" ht="12" customHeight="1">
      <c r="A43" s="160" t="s">
        <v>238</v>
      </c>
      <c r="B43" s="161" t="s">
        <v>239</v>
      </c>
      <c r="G43" s="8"/>
      <c r="H43" s="8"/>
      <c r="I43" s="8"/>
      <c r="J43" s="8"/>
    </row>
    <row r="44" spans="1:50" ht="12" customHeight="1">
      <c r="A44" s="160" t="s">
        <v>22</v>
      </c>
      <c r="B44" s="161" t="s">
        <v>240</v>
      </c>
      <c r="G44" s="8"/>
      <c r="H44" s="8"/>
      <c r="I44" s="8"/>
      <c r="J44" s="8"/>
    </row>
    <row r="45" spans="1:50" ht="12" customHeight="1">
      <c r="A45" s="160" t="s">
        <v>241</v>
      </c>
      <c r="B45" s="161" t="s">
        <v>242</v>
      </c>
      <c r="G45" s="8"/>
      <c r="H45" s="8"/>
      <c r="I45" s="8"/>
      <c r="J45" s="8"/>
    </row>
    <row r="46" spans="1:50" ht="12" customHeight="1">
      <c r="A46" s="160" t="s">
        <v>243</v>
      </c>
      <c r="B46" s="161" t="s">
        <v>244</v>
      </c>
      <c r="G46" s="8"/>
      <c r="H46" s="8"/>
      <c r="I46" s="8"/>
      <c r="J46" s="8"/>
    </row>
    <row r="47" spans="1:50" ht="12" customHeight="1">
      <c r="A47" s="160" t="s">
        <v>23</v>
      </c>
      <c r="B47" s="161" t="s">
        <v>245</v>
      </c>
      <c r="G47" s="8"/>
      <c r="H47" s="8"/>
      <c r="I47" s="8"/>
      <c r="J47" s="8"/>
    </row>
  </sheetData>
  <hyperlinks>
    <hyperlink ref="A38" location="Inhaltsverzeichnis!A1" display="Link zurück zum Inhaltsverzeichnis"/>
  </hyperlinks>
  <pageMargins left="0.78740157480314965" right="0.78740157480314965" top="0.98425196850393704" bottom="0.59055118110236227" header="0.51181102362204722" footer="0.51181102362204722"/>
  <pageSetup paperSize="9" firstPageNumber="6" fitToWidth="2" orientation="portrait" useFirstPageNumber="1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4</vt:i4>
      </vt:variant>
    </vt:vector>
  </HeadingPairs>
  <TitlesOfParts>
    <vt:vector size="28" baseType="lpstr">
      <vt:lpstr>Deckblatt</vt:lpstr>
      <vt:lpstr>Inhaltsverzeichnis</vt:lpstr>
      <vt:lpstr>Impressum</vt:lpstr>
      <vt:lpstr>Tab.1 </vt:lpstr>
      <vt:lpstr>Tab.2.1</vt:lpstr>
      <vt:lpstr>Tab.2.2</vt:lpstr>
      <vt:lpstr>Tab.2.3</vt:lpstr>
      <vt:lpstr>Tab.2.4</vt:lpstr>
      <vt:lpstr>Tab.3.1</vt:lpstr>
      <vt:lpstr>Tab.3.2</vt:lpstr>
      <vt:lpstr>Tab.3.3</vt:lpstr>
      <vt:lpstr>Tab.3.4</vt:lpstr>
      <vt:lpstr>Tab.4.1</vt:lpstr>
      <vt:lpstr>Tab.4.2 </vt:lpstr>
      <vt:lpstr>Tab.4.3</vt:lpstr>
      <vt:lpstr>Tab.4.4</vt:lpstr>
      <vt:lpstr>Tab.5</vt:lpstr>
      <vt:lpstr>Tab.6 </vt:lpstr>
      <vt:lpstr>Tab.7</vt:lpstr>
      <vt:lpstr>Tab.8 </vt:lpstr>
      <vt:lpstr>Tab.9 </vt:lpstr>
      <vt:lpstr>Tab.10</vt:lpstr>
      <vt:lpstr>Tab.11 </vt:lpstr>
      <vt:lpstr>Tab.12  </vt:lpstr>
      <vt:lpstr>Tab.10!Druckbereich</vt:lpstr>
      <vt:lpstr>'Tab.11 '!Druckbereich</vt:lpstr>
      <vt:lpstr>'Tab.12  '!Druckbereich</vt:lpstr>
      <vt:lpstr>'Tab.6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Statistisches Landesamt Sachsen-Anhalt</cp:lastModifiedBy>
  <dcterms:created xsi:type="dcterms:W3CDTF">2026-05-12T11:21:01Z</dcterms:created>
  <dcterms:modified xsi:type="dcterms:W3CDTF">2026-05-12T11:29:34Z</dcterms:modified>
</cp:coreProperties>
</file>