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E:\VEROEFFE\Internet_NEU\Bevölkerung\Bevölkerungsstand\Bevölkerungsentwicklung Bilanz\"/>
    </mc:Choice>
  </mc:AlternateContent>
  <bookViews>
    <workbookView xWindow="0" yWindow="0" windowWidth="21573" windowHeight="9496"/>
  </bookViews>
  <sheets>
    <sheet name="2022" sheetId="8" r:id="rId1"/>
    <sheet name="2021" sheetId="7" r:id="rId2"/>
    <sheet name="2020" sheetId="6" r:id="rId3"/>
    <sheet name="2019" sheetId="5" r:id="rId4"/>
    <sheet name="2018" sheetId="4" r:id="rId5"/>
    <sheet name="2017" sheetId="3" r:id="rId6"/>
    <sheet name="2016" sheetId="1" r:id="rId7"/>
    <sheet name="2015" sheetId="2" r:id="rId8"/>
  </sheets>
  <definedNames>
    <definedName name="_xlnm.Print_Titles" localSheetId="6">'2016'!$1:$5</definedName>
  </definedNames>
  <calcPr calcId="162913"/>
</workbook>
</file>

<file path=xl/calcChain.xml><?xml version="1.0" encoding="utf-8"?>
<calcChain xmlns="http://schemas.openxmlformats.org/spreadsheetml/2006/main">
  <c r="C43" i="8" l="1"/>
  <c r="C42" i="8"/>
  <c r="E40" i="8"/>
  <c r="D40" i="8"/>
  <c r="C39" i="8"/>
  <c r="C38" i="8"/>
  <c r="E36" i="8"/>
  <c r="D36" i="8"/>
  <c r="C35" i="8"/>
  <c r="C34" i="8"/>
  <c r="C29" i="8"/>
  <c r="C28" i="8"/>
  <c r="E26" i="8"/>
  <c r="D26" i="8"/>
  <c r="C25" i="8"/>
  <c r="C24" i="8"/>
  <c r="E22" i="8"/>
  <c r="D22" i="8"/>
  <c r="C21" i="8"/>
  <c r="C20" i="8"/>
  <c r="C14" i="8"/>
  <c r="E11" i="8"/>
  <c r="D11" i="8"/>
  <c r="C10" i="8"/>
  <c r="C9" i="8"/>
  <c r="E7" i="8"/>
  <c r="D7" i="8"/>
  <c r="C6" i="8"/>
  <c r="C5" i="8"/>
  <c r="C36" i="8" l="1"/>
  <c r="E31" i="8"/>
  <c r="E30" i="8" s="1"/>
  <c r="C26" i="8"/>
  <c r="C22" i="8"/>
  <c r="E16" i="8"/>
  <c r="E15" i="8" s="1"/>
  <c r="C15" i="8" s="1"/>
  <c r="D16" i="8"/>
  <c r="D15" i="8" s="1"/>
  <c r="E45" i="8"/>
  <c r="E44" i="8" s="1"/>
  <c r="D45" i="8"/>
  <c r="D44" i="8" s="1"/>
  <c r="C44" i="8" s="1"/>
  <c r="C40" i="8"/>
  <c r="D31" i="8"/>
  <c r="D30" i="8" s="1"/>
  <c r="C11" i="8"/>
  <c r="C7" i="8"/>
  <c r="D16" i="7"/>
  <c r="E16" i="7"/>
  <c r="C45" i="8" l="1"/>
  <c r="C30" i="8"/>
  <c r="C31" i="8"/>
  <c r="C16" i="8"/>
  <c r="C43" i="7"/>
  <c r="C42" i="7"/>
  <c r="E40" i="7"/>
  <c r="D40" i="7"/>
  <c r="C39" i="7"/>
  <c r="C38" i="7"/>
  <c r="C40" i="7" s="1"/>
  <c r="E36" i="7"/>
  <c r="D36" i="7"/>
  <c r="D45" i="7" s="1"/>
  <c r="D44" i="7" s="1"/>
  <c r="C35" i="7"/>
  <c r="C34" i="7"/>
  <c r="C36" i="7" s="1"/>
  <c r="C45" i="7" s="1"/>
  <c r="C29" i="7"/>
  <c r="C28" i="7"/>
  <c r="E26" i="7"/>
  <c r="D26" i="7"/>
  <c r="C25" i="7"/>
  <c r="C24" i="7"/>
  <c r="C26" i="7" s="1"/>
  <c r="E22" i="7"/>
  <c r="D22" i="7"/>
  <c r="D31" i="7" s="1"/>
  <c r="D30" i="7" s="1"/>
  <c r="C21" i="7"/>
  <c r="C20" i="7"/>
  <c r="C22" i="7" s="1"/>
  <c r="C31" i="7" s="1"/>
  <c r="E15" i="7"/>
  <c r="D15" i="7"/>
  <c r="C15" i="7" s="1"/>
  <c r="C14" i="7"/>
  <c r="E11" i="7"/>
  <c r="D11" i="7"/>
  <c r="C10" i="7"/>
  <c r="C9" i="7"/>
  <c r="E7" i="7"/>
  <c r="D7" i="7"/>
  <c r="C6" i="7"/>
  <c r="C5" i="7"/>
  <c r="E45" i="7" l="1"/>
  <c r="E44" i="7" s="1"/>
  <c r="C44" i="7" s="1"/>
  <c r="E31" i="7"/>
  <c r="E30" i="7" s="1"/>
  <c r="C30" i="7" s="1"/>
  <c r="C11" i="7"/>
  <c r="C16" i="7" s="1"/>
  <c r="C7" i="7"/>
  <c r="D15" i="6"/>
  <c r="C43" i="6" l="1"/>
  <c r="C42" i="6"/>
  <c r="E40" i="6"/>
  <c r="D40" i="6"/>
  <c r="C39" i="6"/>
  <c r="C38" i="6"/>
  <c r="E36" i="6"/>
  <c r="D36" i="6"/>
  <c r="D45" i="6" s="1"/>
  <c r="D44" i="6" s="1"/>
  <c r="C35" i="6"/>
  <c r="C34" i="6"/>
  <c r="C36" i="6" s="1"/>
  <c r="C29" i="6"/>
  <c r="C28" i="6"/>
  <c r="E26" i="6"/>
  <c r="D26" i="6"/>
  <c r="C25" i="6"/>
  <c r="C24" i="6"/>
  <c r="E22" i="6"/>
  <c r="D22" i="6"/>
  <c r="C21" i="6"/>
  <c r="C20" i="6"/>
  <c r="E15" i="6"/>
  <c r="C15" i="6" s="1"/>
  <c r="C14" i="6"/>
  <c r="E11" i="6"/>
  <c r="D11" i="6"/>
  <c r="C10" i="6"/>
  <c r="C9" i="6"/>
  <c r="E7" i="6"/>
  <c r="D7" i="6"/>
  <c r="C6" i="6"/>
  <c r="C5" i="6"/>
  <c r="C40" i="6" l="1"/>
  <c r="C45" i="6" s="1"/>
  <c r="C26" i="6"/>
  <c r="C22" i="6"/>
  <c r="E45" i="6"/>
  <c r="E44" i="6" s="1"/>
  <c r="C44" i="6" s="1"/>
  <c r="E31" i="6"/>
  <c r="E30" i="6" s="1"/>
  <c r="C11" i="6"/>
  <c r="C7" i="6"/>
  <c r="D31" i="6"/>
  <c r="D30" i="6" s="1"/>
  <c r="G33" i="5"/>
  <c r="F33" i="5"/>
  <c r="E33" i="5"/>
  <c r="F47" i="5"/>
  <c r="G47" i="5"/>
  <c r="E47" i="5"/>
  <c r="C31" i="6" l="1"/>
  <c r="C30" i="6"/>
  <c r="G46" i="5"/>
  <c r="F46" i="5"/>
  <c r="E46" i="5" s="1"/>
  <c r="G32" i="5"/>
  <c r="F32" i="5"/>
  <c r="E32" i="5" s="1"/>
  <c r="G18" i="5"/>
  <c r="F18" i="5"/>
  <c r="E18" i="5" s="1"/>
  <c r="E45" i="5"/>
  <c r="E44" i="5"/>
  <c r="E31" i="5"/>
  <c r="E30" i="5"/>
  <c r="E17" i="5"/>
  <c r="E41" i="5"/>
  <c r="E40" i="5"/>
  <c r="E42" i="5" s="1"/>
  <c r="E37" i="5"/>
  <c r="E36" i="5"/>
  <c r="E38" i="5" s="1"/>
  <c r="E27" i="5"/>
  <c r="E26" i="5"/>
  <c r="E28" i="5" s="1"/>
  <c r="E23" i="5"/>
  <c r="E22" i="5"/>
  <c r="E24" i="5" s="1"/>
  <c r="E13" i="5"/>
  <c r="E12" i="5"/>
  <c r="E14" i="5" s="1"/>
  <c r="E9" i="5"/>
  <c r="E8" i="5"/>
  <c r="E10" i="5" s="1"/>
  <c r="G42" i="5"/>
  <c r="F42" i="5"/>
  <c r="G38" i="5"/>
  <c r="F38" i="5"/>
  <c r="G28" i="5"/>
  <c r="F28" i="5"/>
  <c r="G24" i="5"/>
  <c r="F24" i="5"/>
  <c r="G14" i="5"/>
  <c r="F14" i="5"/>
  <c r="G10" i="5"/>
  <c r="F10" i="5"/>
  <c r="F33" i="4" l="1"/>
  <c r="G33" i="4"/>
  <c r="E33" i="4"/>
  <c r="G42" i="4" l="1"/>
  <c r="F42" i="4"/>
  <c r="E42" i="4"/>
  <c r="G38" i="4"/>
  <c r="F38" i="4"/>
  <c r="E38" i="4"/>
  <c r="G28" i="4"/>
  <c r="F28" i="4"/>
  <c r="E28" i="4"/>
  <c r="G24" i="4"/>
  <c r="F24" i="4"/>
  <c r="E24" i="4"/>
  <c r="G14" i="4" l="1"/>
  <c r="F14" i="4"/>
  <c r="E14" i="4"/>
  <c r="F10" i="4" l="1"/>
  <c r="G10" i="4"/>
  <c r="E10" i="4"/>
</calcChain>
</file>

<file path=xl/sharedStrings.xml><?xml version="1.0" encoding="utf-8"?>
<sst xmlns="http://schemas.openxmlformats.org/spreadsheetml/2006/main" count="483" uniqueCount="67">
  <si>
    <t>insgesamt</t>
  </si>
  <si>
    <t>Personen</t>
  </si>
  <si>
    <t>Vorgang</t>
  </si>
  <si>
    <t>männlich</t>
  </si>
  <si>
    <t>weiblich</t>
  </si>
  <si>
    <t>Gliederung</t>
  </si>
  <si>
    <t>Bevölkerung am 31.12.2015</t>
  </si>
  <si>
    <t>Deutsche am 31.12.2015</t>
  </si>
  <si>
    <t>Ausländer am 31.12.2015</t>
  </si>
  <si>
    <t>Bevölkerungsentwicklung Sachsen-Anhalts im Jahr 2016</t>
  </si>
  <si>
    <t>Bevölkerung am 31.12.2016</t>
  </si>
  <si>
    <t>Deutsche am 31.12.2016</t>
  </si>
  <si>
    <t>Ausländer am 31.12.2016</t>
  </si>
  <si>
    <t xml:space="preserve"> -</t>
  </si>
  <si>
    <r>
      <t>Bevölkerungsentwicklung</t>
    </r>
    <r>
      <rPr>
        <b/>
        <vertAlign val="superscript"/>
        <sz val="8"/>
        <rFont val="Arial"/>
        <family val="2"/>
      </rPr>
      <t>1</t>
    </r>
  </si>
  <si>
    <r>
      <t>1</t>
    </r>
    <r>
      <rPr>
        <sz val="8"/>
        <rFont val="Arial"/>
        <family val="2"/>
      </rPr>
      <t xml:space="preserve"> Die Ergebnisse der Wanderungsstatistik und die Entwicklung des Bevölkerungsstandes 2016 sind aufgrund methodischer Änderungen bei den Wanderungsstatistiken, technischer Weiterentwicklungen der Datenlieferungen aus dem Meldewesen sowie der Umstellung auf ein neues statistisches Aufbereitungsverfahren nur bedingt mit den Vorjahreswerten vergleichbar. Einschränkungen bei der Genauigkeit der Ergebnisse können aus der erhöhten Zuwanderung und den dadurch bedingten Problemen bei der melderechtlichen Erfassung Schutzsuchender resultieren.</t>
    </r>
  </si>
  <si>
    <t>© Statistisches Landesamt Sachsen-Anhalt, Halle (Saale), Vervielfältigung und Verbreitung, auch auszugsweise, nur mit Quellenangabe gestattet.</t>
  </si>
  <si>
    <t>Personen 
insgesamt</t>
  </si>
  <si>
    <t>Deutsche</t>
  </si>
  <si>
    <t>Davon</t>
  </si>
  <si>
    <t>Ausländer</t>
  </si>
  <si>
    <t>Geburtenüberschuss(+) / -defizit (-)</t>
  </si>
  <si>
    <t>Bevölkerungsveränderung</t>
  </si>
  <si>
    <t>Lebendgeborene</t>
  </si>
  <si>
    <t>Gestorbene</t>
  </si>
  <si>
    <t>Zuzüge über die Landesgrenze</t>
  </si>
  <si>
    <t>Fortzüge über die Landesgrenze</t>
  </si>
  <si>
    <t>Wanderungsgewinn / -verlust (-)</t>
  </si>
  <si>
    <t>Wechsel Staatsangehörigkeit</t>
  </si>
  <si>
    <t>Sonstige Veränderungen</t>
  </si>
  <si>
    <t>Bevölkerung am 31.12.2014</t>
  </si>
  <si>
    <t>-</t>
  </si>
  <si>
    <t>Deutsche am 31.12.2014</t>
  </si>
  <si>
    <t>Ausländer am 31.12.2014</t>
  </si>
  <si>
    <r>
      <t>1</t>
    </r>
    <r>
      <rPr>
        <sz val="8"/>
        <rFont val="Arial"/>
        <family val="2"/>
      </rPr>
      <t xml:space="preserve"> nur Ereignisse mit Datum nach dem 09.05.2011 (Zensusstichtag), deshalb Abweichungen zu den Ergebnissen der Geburten-, Sterbefälle- und Wanderungsstatistik möglich</t>
    </r>
  </si>
  <si>
    <t>Bevölkerungsentwicklung Sachsen-Anhalts im Jahr 2015</t>
  </si>
  <si>
    <t>Bevölkerungsentwicklung Sachsen-Anhalts im Jahr 2017</t>
  </si>
  <si>
    <t>Bevölkerung am 31.12.2017</t>
  </si>
  <si>
    <t>Deutsche am 31.12.2017</t>
  </si>
  <si>
    <t>Ausländer am 31.12.2017</t>
  </si>
  <si>
    <r>
      <t xml:space="preserve">1 </t>
    </r>
    <r>
      <rPr>
        <sz val="8"/>
        <rFont val="Arial"/>
        <family val="2"/>
      </rPr>
      <t xml:space="preserve">Die Ergebnisse der Wanderungsstatistik und die Entwicklung des Bevölkerungsstandes ab Berichtsjahr 2016 sind aufgrund methodischer Änderungen, technischer Weiterentwicklungen der Datenlieferungen aus dem Meldewesen an die Statistik sowie der Umstellung auf ein neues statistisches Aufbereitungsverfahren nur bedingt mit den Vorjahreswerten vergleichbar. Einschränkungen in der Genauigkeit der Ergebnisse 2016 und der unterjährigen Ergebnisse 2017 können zum einen aus Problemen bei der melderechtlichen Erfassung von Schutzsuchenden resultieren, zum anderen aus Folgeproblemen der technischen Umstellungen in den Datenlieferungen aus dem Meldewesen und aus in der statistischen Aufbereitung festgestellten Unstimmigkeiten. Diese Probleme sind mit den Jahresendergebnissen 2017 weitgehend bereinigt. </t>
    </r>
  </si>
  <si>
    <t>Bevölkerung am 31.12.2018</t>
  </si>
  <si>
    <t>Deutsche am 31.12.2018</t>
  </si>
  <si>
    <t>Ausländer am 31.12.2018</t>
  </si>
  <si>
    <t>Bevölkerungsentwicklung Sachsen-Anhalts im Jahr 2018</t>
  </si>
  <si>
    <t>Bevölkerungsentwicklung</t>
  </si>
  <si>
    <t>Bevölkerungsentwicklung Sachsen-Anhalts im Jahr 2019</t>
  </si>
  <si>
    <t>Bevölkerung am 31.12.2019</t>
  </si>
  <si>
    <t>Deutsche am 31.12.2019</t>
  </si>
  <si>
    <t>Ausländer am 31.12.2019</t>
  </si>
  <si>
    <t>Bevölkerungsentwicklung Sachsen-Anhalts im Jahr 2020</t>
  </si>
  <si>
    <t>Bevölkerung am 31.12.2020</t>
  </si>
  <si>
    <t xml:space="preserve"> </t>
  </si>
  <si>
    <t>Bevölkerungsentwicklung
männlich</t>
  </si>
  <si>
    <t>Bevölkerungsentwicklung
insgesamt</t>
  </si>
  <si>
    <t>Bevölkerungsentwicklung
weiblich</t>
  </si>
  <si>
    <t xml:space="preserve">   Deutsche</t>
  </si>
  <si>
    <t xml:space="preserve">   Ausländische</t>
  </si>
  <si>
    <t xml:space="preserve">   Ausländischer</t>
  </si>
  <si>
    <t xml:space="preserve">   Deutscher</t>
  </si>
  <si>
    <t>Bevölkerung am 31.12.2021</t>
  </si>
  <si>
    <t>Bevölkerungsentwicklung Sachsen-Anhalts im Jahr 2021</t>
  </si>
  <si>
    <t>Bevölkerungsentwicklung Sachsen-Anhalts im Jahr 2022</t>
  </si>
  <si>
    <t xml:space="preserve">   wenn diese - voraussichtlich ab Frühjahr 2024 - zur Verfügung stehen.</t>
  </si>
  <si>
    <r>
      <rPr>
        <vertAlign val="superscript"/>
        <sz val="8"/>
        <rFont val="Arial"/>
        <family val="2"/>
      </rPr>
      <t>1</t>
    </r>
    <r>
      <rPr>
        <sz val="8"/>
        <rFont val="Arial"/>
        <family val="2"/>
      </rPr>
      <t xml:space="preserve"> Die Bevölkerungszahlen auf Grundlage des Zensus 2011 werden mit Zahlen auf Basis des Zensus 2022 revidiert, </t>
    </r>
  </si>
  <si>
    <r>
      <t>Bevölkerung am 31.12.2022</t>
    </r>
    <r>
      <rPr>
        <b/>
        <vertAlign val="superscript"/>
        <sz val="8"/>
        <rFont val="Arial"/>
        <family val="2"/>
      </rPr>
      <t>1</t>
    </r>
  </si>
  <si>
    <r>
      <t>Bevölkerung am 31.12.2022</t>
    </r>
    <r>
      <rPr>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</si>
</sst>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0"/>
    <numFmt numFmtId="165" formatCode="###\ ##0"/>
    <numFmt numFmtId="166" formatCode="##0"/>
    <numFmt numFmtId="167" formatCode="##\ ##0"/>
  </numFmts>
  <fonts count="6" x14ac:knownFonts="1">
    <font>
      <sz val="10"/>
      <name val="Arial"/>
    </font>
    <font>
      <sz val="8"/>
      <color rgb="FFFF0000"/>
      <name val="Arial"/>
      <family val="2"/>
    </font>
    <font>
      <b/>
      <sz val="8"/>
      <name val="Arial"/>
      <family val="2"/>
    </font>
    <font>
      <sz val="8"/>
      <name val="Arial"/>
      <family val="2"/>
    </font>
    <font>
      <b/>
      <vertAlign val="superscript"/>
      <sz val="8"/>
      <name val="Arial"/>
      <family val="2"/>
    </font>
    <font>
      <vertAlign val="superscript"/>
      <sz val="8"/>
      <name val="Arial"/>
      <family val="2"/>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82">
    <xf numFmtId="0" fontId="0" fillId="0" borderId="0" xfId="0"/>
    <xf numFmtId="0" fontId="3" fillId="0" borderId="2" xfId="0" applyFont="1" applyFill="1" applyBorder="1" applyAlignment="1">
      <alignment horizontal="left" vertical="top"/>
    </xf>
    <xf numFmtId="0" fontId="2" fillId="0" borderId="0" xfId="0" applyFont="1" applyBorder="1" applyAlignment="1">
      <alignment horizontal="left" vertical="top"/>
    </xf>
    <xf numFmtId="0" fontId="3" fillId="0" borderId="0" xfId="0" applyFont="1" applyBorder="1" applyAlignment="1">
      <alignment horizontal="left" vertical="top"/>
    </xf>
    <xf numFmtId="0" fontId="3" fillId="0" borderId="0" xfId="0" applyFont="1" applyBorder="1"/>
    <xf numFmtId="0" fontId="3" fillId="0" borderId="0" xfId="0" applyFont="1" applyBorder="1" applyAlignment="1">
      <alignment vertical="top"/>
    </xf>
    <xf numFmtId="0" fontId="3" fillId="0" borderId="0" xfId="0" applyFont="1" applyFill="1" applyBorder="1" applyAlignment="1">
      <alignment horizontal="left" vertical="top"/>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0" xfId="0" applyFont="1" applyBorder="1" applyAlignment="1">
      <alignment vertical="top" wrapText="1"/>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0" applyFont="1" applyBorder="1" applyAlignment="1">
      <alignment horizontal="left" vertical="top"/>
    </xf>
    <xf numFmtId="0" fontId="3" fillId="0" borderId="2" xfId="0" applyFont="1" applyBorder="1" applyAlignment="1">
      <alignment vertical="top"/>
    </xf>
    <xf numFmtId="0" fontId="3" fillId="0" borderId="0" xfId="0" applyFont="1" applyFill="1" applyBorder="1" applyAlignment="1">
      <alignment horizontal="left" vertical="top"/>
    </xf>
    <xf numFmtId="0" fontId="3" fillId="0" borderId="2" xfId="0" applyFont="1" applyFill="1" applyBorder="1" applyAlignment="1">
      <alignment horizontal="left" vertical="top"/>
    </xf>
    <xf numFmtId="164" fontId="3" fillId="0" borderId="0" xfId="0" applyNumberFormat="1" applyFont="1" applyBorder="1" applyAlignment="1">
      <alignment vertical="top"/>
    </xf>
    <xf numFmtId="164" fontId="3" fillId="0" borderId="0" xfId="0" applyNumberFormat="1" applyFont="1" applyBorder="1" applyAlignment="1">
      <alignment horizontal="right" vertical="top"/>
    </xf>
    <xf numFmtId="164" fontId="1" fillId="0" borderId="0" xfId="0" applyNumberFormat="1" applyFont="1" applyBorder="1" applyAlignment="1">
      <alignment vertical="top"/>
    </xf>
    <xf numFmtId="165" fontId="3" fillId="0" borderId="0" xfId="0" applyNumberFormat="1" applyFont="1" applyBorder="1" applyAlignment="1">
      <alignment vertical="top"/>
    </xf>
    <xf numFmtId="165" fontId="3" fillId="0" borderId="0" xfId="0" applyNumberFormat="1" applyFont="1" applyBorder="1" applyAlignment="1">
      <alignment horizontal="right" vertical="top"/>
    </xf>
    <xf numFmtId="166" fontId="3" fillId="0" borderId="0" xfId="0" applyNumberFormat="1" applyFont="1" applyBorder="1" applyAlignment="1">
      <alignment horizontal="right" vertical="top"/>
    </xf>
    <xf numFmtId="166" fontId="3" fillId="0" borderId="0" xfId="0" applyNumberFormat="1" applyFont="1" applyBorder="1" applyAlignment="1">
      <alignment vertical="top"/>
    </xf>
    <xf numFmtId="164" fontId="2" fillId="0" borderId="0" xfId="0" applyNumberFormat="1"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horizontal="left" vertical="top"/>
    </xf>
    <xf numFmtId="0" fontId="3" fillId="0" borderId="2" xfId="0" applyFont="1" applyBorder="1" applyAlignment="1">
      <alignment horizontal="left" vertical="top"/>
    </xf>
    <xf numFmtId="0" fontId="3" fillId="0" borderId="0" xfId="0" applyFont="1" applyFill="1" applyBorder="1" applyAlignment="1">
      <alignment horizontal="left" vertical="top"/>
    </xf>
    <xf numFmtId="0" fontId="3" fillId="0" borderId="2" xfId="0" applyFont="1" applyFill="1" applyBorder="1" applyAlignment="1">
      <alignment horizontal="left" vertical="top"/>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Border="1" applyAlignment="1">
      <alignment horizontal="left" vertical="top"/>
    </xf>
    <xf numFmtId="0" fontId="3" fillId="0" borderId="0" xfId="0" applyFont="1" applyBorder="1" applyAlignment="1">
      <alignment vertical="top" wrapText="1"/>
    </xf>
    <xf numFmtId="0" fontId="3" fillId="0" borderId="0" xfId="0" applyFont="1" applyBorder="1" applyAlignment="1">
      <alignment horizontal="left" vertical="top"/>
    </xf>
    <xf numFmtId="0" fontId="3" fillId="0" borderId="2" xfId="0" applyFont="1" applyBorder="1" applyAlignment="1">
      <alignment horizontal="left" vertical="top"/>
    </xf>
    <xf numFmtId="0" fontId="3" fillId="0" borderId="0" xfId="0" applyFont="1" applyFill="1" applyBorder="1" applyAlignment="1">
      <alignment horizontal="left" vertical="top"/>
    </xf>
    <xf numFmtId="0" fontId="3" fillId="0" borderId="2" xfId="0" applyFont="1" applyFill="1" applyBorder="1" applyAlignment="1">
      <alignment horizontal="left" vertical="top"/>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Border="1" applyAlignment="1">
      <alignment horizontal="left" vertical="top"/>
    </xf>
    <xf numFmtId="167" fontId="3" fillId="0" borderId="0" xfId="0" applyNumberFormat="1" applyFont="1" applyBorder="1" applyAlignment="1">
      <alignment vertical="top"/>
    </xf>
    <xf numFmtId="167" fontId="3" fillId="0" borderId="0" xfId="0" applyNumberFormat="1" applyFont="1" applyBorder="1" applyAlignment="1">
      <alignment horizontal="right" vertical="top"/>
    </xf>
    <xf numFmtId="0" fontId="2" fillId="0" borderId="0" xfId="0" applyFont="1" applyBorder="1" applyAlignment="1">
      <alignment vertical="top"/>
    </xf>
    <xf numFmtId="0" fontId="2" fillId="0" borderId="2" xfId="0" applyFont="1" applyFill="1" applyBorder="1" applyAlignment="1">
      <alignment vertical="top"/>
    </xf>
    <xf numFmtId="0" fontId="3" fillId="0" borderId="0" xfId="0" applyFont="1" applyBorder="1" applyAlignment="1">
      <alignment horizontal="center" vertical="top"/>
    </xf>
    <xf numFmtId="0" fontId="3" fillId="0" borderId="0" xfId="0" applyFont="1" applyBorder="1" applyAlignment="1">
      <alignment vertical="top" wrapText="1"/>
    </xf>
    <xf numFmtId="0" fontId="3" fillId="0" borderId="0" xfId="0" applyFont="1" applyBorder="1" applyAlignment="1">
      <alignment horizontal="left" vertical="top"/>
    </xf>
    <xf numFmtId="0" fontId="2" fillId="0" borderId="0" xfId="0" applyFont="1" applyBorder="1" applyAlignment="1">
      <alignment horizontal="left" vertical="top"/>
    </xf>
    <xf numFmtId="0" fontId="3" fillId="0" borderId="2" xfId="0" applyFont="1" applyFill="1" applyBorder="1" applyAlignment="1">
      <alignment vertical="top"/>
    </xf>
    <xf numFmtId="0" fontId="2" fillId="0" borderId="0" xfId="0" applyFont="1" applyBorder="1" applyAlignment="1">
      <alignment horizontal="left" vertical="top"/>
    </xf>
    <xf numFmtId="0" fontId="3" fillId="0" borderId="0" xfId="0" applyFont="1" applyBorder="1" applyAlignment="1">
      <alignment vertical="top" wrapText="1"/>
    </xf>
    <xf numFmtId="0" fontId="3" fillId="0" borderId="0" xfId="0" applyFont="1" applyBorder="1" applyAlignment="1">
      <alignment horizontal="left" vertical="top"/>
    </xf>
    <xf numFmtId="0" fontId="3" fillId="0" borderId="2" xfId="0" applyFont="1" applyBorder="1" applyAlignment="1">
      <alignment horizontal="left" vertical="top"/>
    </xf>
    <xf numFmtId="0" fontId="3" fillId="0" borderId="2" xfId="0" applyFont="1" applyFill="1" applyBorder="1" applyAlignment="1">
      <alignment horizontal="left" vertical="top"/>
    </xf>
    <xf numFmtId="0" fontId="3" fillId="0" borderId="0" xfId="0" applyFont="1" applyBorder="1" applyAlignment="1">
      <alignment vertical="top" wrapText="1"/>
    </xf>
    <xf numFmtId="0" fontId="3" fillId="0" borderId="0" xfId="0" applyFont="1" applyBorder="1" applyAlignment="1">
      <alignment horizontal="left" vertical="top"/>
    </xf>
    <xf numFmtId="0" fontId="3" fillId="0" borderId="2" xfId="0" applyFont="1" applyBorder="1" applyAlignment="1">
      <alignment horizontal="left" vertical="top"/>
    </xf>
    <xf numFmtId="0" fontId="3" fillId="0" borderId="2" xfId="0" applyFont="1" applyFill="1" applyBorder="1" applyAlignment="1">
      <alignment horizontal="left" vertical="top"/>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0" xfId="0" applyFont="1" applyBorder="1" applyAlignment="1">
      <alignment horizontal="left" vertical="top"/>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2" xfId="0" applyFont="1" applyBorder="1" applyAlignment="1">
      <alignment horizontal="left" vertical="top"/>
    </xf>
    <xf numFmtId="0" fontId="2" fillId="0" borderId="0" xfId="0" applyFont="1" applyFill="1" applyBorder="1" applyAlignment="1">
      <alignment horizontal="left" vertical="top"/>
    </xf>
    <xf numFmtId="0" fontId="2" fillId="0" borderId="2" xfId="0" applyFont="1" applyFill="1" applyBorder="1" applyAlignment="1">
      <alignment horizontal="left" vertical="top"/>
    </xf>
    <xf numFmtId="0" fontId="3" fillId="0" borderId="0" xfId="0" applyFont="1" applyBorder="1" applyAlignment="1">
      <alignment horizontal="left" vertical="top"/>
    </xf>
    <xf numFmtId="0" fontId="3" fillId="0" borderId="2" xfId="0" applyFont="1" applyBorder="1" applyAlignment="1">
      <alignment horizontal="left" vertical="top"/>
    </xf>
    <xf numFmtId="0" fontId="3" fillId="0" borderId="0" xfId="0" applyFont="1" applyFill="1" applyBorder="1" applyAlignment="1">
      <alignment horizontal="left" vertical="top"/>
    </xf>
    <xf numFmtId="0" fontId="3" fillId="0" borderId="2" xfId="0" applyFont="1" applyFill="1" applyBorder="1" applyAlignment="1">
      <alignment horizontal="left" vertical="top"/>
    </xf>
    <xf numFmtId="0" fontId="3" fillId="0" borderId="0" xfId="0" applyFont="1" applyBorder="1" applyAlignment="1">
      <alignment vertical="top" wrapText="1"/>
    </xf>
    <xf numFmtId="0" fontId="5" fillId="0" borderId="0" xfId="0" applyFont="1" applyBorder="1" applyAlignment="1">
      <alignment horizontal="left" vertical="top"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0" applyFont="1" applyFill="1" applyBorder="1" applyAlignment="1">
      <alignment vertical="top"/>
    </xf>
  </cellXfs>
  <cellStyles count="1">
    <cellStyle name="Standard" xfId="0" builtinId="0"/>
  </cellStyles>
  <dxfs count="8">
    <dxf>
      <font>
        <b val="0"/>
        <i val="0"/>
        <strike val="0"/>
        <condense val="0"/>
        <extend val="0"/>
        <outline val="0"/>
        <shadow val="0"/>
        <u val="none"/>
        <vertAlign val="baseline"/>
        <sz val="8"/>
        <color auto="1"/>
        <name val="Arial"/>
        <scheme val="none"/>
      </font>
      <alignment horizontal="general" vertical="top" textRotation="0" wrapText="0" indent="0" justifyLastLine="0" shrinkToFit="0" readingOrder="0"/>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8"/>
        <color auto="1"/>
        <name val="Arial"/>
        <scheme val="none"/>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alignment horizontal="general" vertical="top" textRotation="0" wrapText="0" indent="0" justifyLastLine="0" shrinkToFit="0" readingOrder="0"/>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8"/>
        <color auto="1"/>
        <name val="Arial"/>
        <scheme val="none"/>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Bevölkerungsentwicklung_Bilanz_2021" displayName="Bevölkerungsentwicklung_Bilanz_2021" ref="A3:E45" totalsRowShown="0" headerRowDxfId="7" headerRowBorderDxfId="6" tableBorderDxfId="5">
  <autoFilter ref="A3:E45">
    <filterColumn colId="0" hiddenButton="1"/>
    <filterColumn colId="1" hiddenButton="1"/>
    <filterColumn colId="2" hiddenButton="1"/>
    <filterColumn colId="3" hiddenButton="1"/>
    <filterColumn colId="4" hiddenButton="1"/>
  </autoFilter>
  <tableColumns count="5">
    <tableColumn id="1" name="Gliederung" dataDxfId="4"/>
    <tableColumn id="2" name="Vorgang"/>
    <tableColumn id="3" name="Bevölkerungsentwicklung_x000a_insgesamt"/>
    <tableColumn id="4" name="Bevölkerungsentwicklung_x000a_männlich"/>
    <tableColumn id="5" name="Bevölkerungsentwicklung_x000a_weiblich"/>
  </tableColumns>
  <tableStyleInfo showFirstColumn="1" showLastColumn="0" showRowStripes="1" showColumnStripes="0"/>
  <extLst>
    <ext xmlns:x14="http://schemas.microsoft.com/office/spreadsheetml/2009/9/main" uri="{504A1905-F514-4f6f-8877-14C23A59335A}">
      <x14:table altText="Bevölkerungsentwicklung Sachsen-Anhalts im Jahr 2021" altTextSummary="Bevölkerungsentwicklung Sachsen-Anhalts im Jahr 2021"/>
    </ext>
  </extLst>
</table>
</file>

<file path=xl/tables/table2.xml><?xml version="1.0" encoding="utf-8"?>
<table xmlns="http://schemas.openxmlformats.org/spreadsheetml/2006/main" id="2" name="Bevölkerungsentwicklung_Bilanz_2020" displayName="Bevölkerungsentwicklung_Bilanz_2020" ref="A3:E45" totalsRowShown="0" headerRowDxfId="3" headerRowBorderDxfId="2" tableBorderDxfId="1">
  <autoFilter ref="A3:E45">
    <filterColumn colId="0" hiddenButton="1"/>
    <filterColumn colId="1" hiddenButton="1"/>
    <filterColumn colId="2" hiddenButton="1"/>
    <filterColumn colId="3" hiddenButton="1"/>
    <filterColumn colId="4" hiddenButton="1"/>
  </autoFilter>
  <tableColumns count="5">
    <tableColumn id="1" name="Gliederung" dataDxfId="0"/>
    <tableColumn id="2" name="Vorgang"/>
    <tableColumn id="3" name="Bevölkerungsentwicklung_x000a_insgesamt"/>
    <tableColumn id="4" name="Bevölkerungsentwicklung_x000a_männlich"/>
    <tableColumn id="5" name="Bevölkerungsentwicklung_x000a_weiblich"/>
  </tableColumns>
  <tableStyleInfo showFirstColumn="1" showLastColumn="0" showRowStripes="1" showColumnStripes="0"/>
  <extLst>
    <ext xmlns:x14="http://schemas.microsoft.com/office/spreadsheetml/2009/9/main" uri="{504A1905-F514-4f6f-8877-14C23A59335A}">
      <x14:table altText="Bevölkerungsentwicklung Sachsen-Anhalts im Jahr 2020" altTextSummary="Bevölkerungsentwicklung Sachsen-Anhalts im Jahr 2020"/>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abSelected="1" workbookViewId="0">
      <selection activeCell="D17" sqref="D17"/>
    </sheetView>
  </sheetViews>
  <sheetFormatPr baseColWidth="10" defaultRowHeight="12.9" x14ac:dyDescent="0.2"/>
  <cols>
    <col min="1" max="1" width="20.5" customWidth="1"/>
    <col min="2" max="2" width="26.25" customWidth="1"/>
    <col min="3" max="3" width="22.125" customWidth="1"/>
    <col min="4" max="4" width="25.125" customWidth="1"/>
    <col min="5" max="5" width="25.5" customWidth="1"/>
  </cols>
  <sheetData>
    <row r="1" spans="1:5" x14ac:dyDescent="0.2">
      <c r="A1" s="60" t="s">
        <v>62</v>
      </c>
      <c r="B1" s="60"/>
    </row>
    <row r="3" spans="1:5" ht="21.75" x14ac:dyDescent="0.2">
      <c r="A3" s="58" t="s">
        <v>5</v>
      </c>
      <c r="B3" s="59" t="s">
        <v>2</v>
      </c>
      <c r="C3" s="79" t="s">
        <v>54</v>
      </c>
      <c r="D3" s="79" t="s">
        <v>53</v>
      </c>
      <c r="E3" s="80" t="s">
        <v>55</v>
      </c>
    </row>
    <row r="4" spans="1:5" x14ac:dyDescent="0.2">
      <c r="A4" s="42" t="s">
        <v>17</v>
      </c>
      <c r="B4" s="43" t="s">
        <v>60</v>
      </c>
      <c r="C4" s="23">
        <v>2169253</v>
      </c>
      <c r="D4" s="23">
        <v>1067143</v>
      </c>
      <c r="E4" s="23">
        <v>1102110</v>
      </c>
    </row>
    <row r="5" spans="1:5" x14ac:dyDescent="0.2">
      <c r="A5" s="5" t="s">
        <v>17</v>
      </c>
      <c r="B5" s="56" t="s">
        <v>23</v>
      </c>
      <c r="C5" s="16">
        <f>D5+E5</f>
        <v>14506</v>
      </c>
      <c r="D5" s="16">
        <v>7400</v>
      </c>
      <c r="E5" s="16">
        <v>7106</v>
      </c>
    </row>
    <row r="6" spans="1:5" x14ac:dyDescent="0.2">
      <c r="A6" s="5" t="s">
        <v>17</v>
      </c>
      <c r="B6" s="56" t="s">
        <v>24</v>
      </c>
      <c r="C6" s="16">
        <f>D6+E6</f>
        <v>37281</v>
      </c>
      <c r="D6" s="16">
        <v>18964</v>
      </c>
      <c r="E6" s="16">
        <v>18317</v>
      </c>
    </row>
    <row r="7" spans="1:5" x14ac:dyDescent="0.2">
      <c r="A7" s="5" t="s">
        <v>17</v>
      </c>
      <c r="B7" s="13" t="s">
        <v>21</v>
      </c>
      <c r="C7" s="19">
        <f>C5-C6</f>
        <v>-22775</v>
      </c>
      <c r="D7" s="19">
        <f t="shared" ref="D7:E7" si="0">D5-D6</f>
        <v>-11564</v>
      </c>
      <c r="E7" s="19">
        <f t="shared" si="0"/>
        <v>-11211</v>
      </c>
    </row>
    <row r="8" spans="1:5" x14ac:dyDescent="0.2">
      <c r="A8" s="5"/>
      <c r="B8" s="13"/>
      <c r="C8" s="5"/>
      <c r="D8" s="5"/>
      <c r="E8" s="5"/>
    </row>
    <row r="9" spans="1:5" x14ac:dyDescent="0.2">
      <c r="A9" s="5" t="s">
        <v>17</v>
      </c>
      <c r="B9" s="56" t="s">
        <v>25</v>
      </c>
      <c r="C9" s="16">
        <f t="shared" ref="C9:C10" si="1">D9+E9</f>
        <v>92651</v>
      </c>
      <c r="D9" s="16">
        <v>47395</v>
      </c>
      <c r="E9" s="16">
        <v>45256</v>
      </c>
    </row>
    <row r="10" spans="1:5" x14ac:dyDescent="0.2">
      <c r="A10" s="5" t="s">
        <v>17</v>
      </c>
      <c r="B10" s="56" t="s">
        <v>26</v>
      </c>
      <c r="C10" s="16">
        <f t="shared" si="1"/>
        <v>52294</v>
      </c>
      <c r="D10" s="16">
        <v>29116</v>
      </c>
      <c r="E10" s="16">
        <v>23178</v>
      </c>
    </row>
    <row r="11" spans="1:5" x14ac:dyDescent="0.2">
      <c r="A11" s="5" t="s">
        <v>17</v>
      </c>
      <c r="B11" s="56" t="s">
        <v>27</v>
      </c>
      <c r="C11" s="19">
        <f>C9-C10</f>
        <v>40357</v>
      </c>
      <c r="D11" s="19">
        <f t="shared" ref="D11:E11" si="2">D9-D10</f>
        <v>18279</v>
      </c>
      <c r="E11" s="19">
        <f t="shared" si="2"/>
        <v>22078</v>
      </c>
    </row>
    <row r="12" spans="1:5" x14ac:dyDescent="0.2">
      <c r="A12" s="5"/>
      <c r="B12" s="56"/>
      <c r="C12" s="5"/>
      <c r="D12" s="5"/>
      <c r="E12" s="5"/>
    </row>
    <row r="13" spans="1:5" x14ac:dyDescent="0.2">
      <c r="A13" s="5" t="s">
        <v>17</v>
      </c>
      <c r="B13" s="56" t="s">
        <v>28</v>
      </c>
      <c r="C13" s="17" t="s">
        <v>13</v>
      </c>
      <c r="D13" s="17" t="s">
        <v>13</v>
      </c>
      <c r="E13" s="17" t="s">
        <v>13</v>
      </c>
    </row>
    <row r="14" spans="1:5" x14ac:dyDescent="0.2">
      <c r="A14" s="5" t="s">
        <v>17</v>
      </c>
      <c r="B14" s="57" t="s">
        <v>29</v>
      </c>
      <c r="C14" s="22">
        <f t="shared" ref="C14:C15" si="3">D14+E14</f>
        <v>-192</v>
      </c>
      <c r="D14" s="22">
        <v>-147</v>
      </c>
      <c r="E14" s="22">
        <v>-45</v>
      </c>
    </row>
    <row r="15" spans="1:5" x14ac:dyDescent="0.2">
      <c r="A15" s="5" t="s">
        <v>17</v>
      </c>
      <c r="B15" s="13" t="s">
        <v>22</v>
      </c>
      <c r="C15" s="40">
        <f t="shared" si="3"/>
        <v>17390</v>
      </c>
      <c r="D15" s="41">
        <f>D16-D4</f>
        <v>6568</v>
      </c>
      <c r="E15" s="41">
        <f>E16-E4</f>
        <v>10822</v>
      </c>
    </row>
    <row r="16" spans="1:5" x14ac:dyDescent="0.2">
      <c r="A16" s="42" t="s">
        <v>17</v>
      </c>
      <c r="B16" s="43" t="s">
        <v>65</v>
      </c>
      <c r="C16" s="23">
        <f>C4+C7+C11+C14</f>
        <v>2186643</v>
      </c>
      <c r="D16" s="23">
        <f t="shared" ref="D16:E16" si="4">D4+D7+D11+D14</f>
        <v>1073711</v>
      </c>
      <c r="E16" s="23">
        <f t="shared" si="4"/>
        <v>1112932</v>
      </c>
    </row>
    <row r="17" spans="1:5" x14ac:dyDescent="0.2">
      <c r="A17" s="5"/>
      <c r="B17" s="55"/>
      <c r="C17" s="19"/>
      <c r="D17" s="19"/>
      <c r="E17" s="19"/>
    </row>
    <row r="18" spans="1:5" x14ac:dyDescent="0.2">
      <c r="A18" s="5" t="s">
        <v>19</v>
      </c>
      <c r="B18" s="55"/>
      <c r="C18" s="19"/>
      <c r="D18" s="19"/>
      <c r="E18" s="19"/>
    </row>
    <row r="19" spans="1:5" x14ac:dyDescent="0.2">
      <c r="A19" s="5" t="s">
        <v>56</v>
      </c>
      <c r="B19" s="48" t="s">
        <v>60</v>
      </c>
      <c r="C19" s="16">
        <v>2046606</v>
      </c>
      <c r="D19" s="16">
        <v>995949</v>
      </c>
      <c r="E19" s="16">
        <v>1050657</v>
      </c>
    </row>
    <row r="20" spans="1:5" x14ac:dyDescent="0.2">
      <c r="A20" s="5" t="s">
        <v>56</v>
      </c>
      <c r="B20" s="56" t="s">
        <v>23</v>
      </c>
      <c r="C20" s="16">
        <f>D20+E20</f>
        <v>12488</v>
      </c>
      <c r="D20" s="16">
        <v>6399</v>
      </c>
      <c r="E20" s="16">
        <v>6089</v>
      </c>
    </row>
    <row r="21" spans="1:5" x14ac:dyDescent="0.2">
      <c r="A21" s="5" t="s">
        <v>56</v>
      </c>
      <c r="B21" s="56" t="s">
        <v>24</v>
      </c>
      <c r="C21" s="16">
        <f>D21+E21</f>
        <v>36947</v>
      </c>
      <c r="D21" s="16">
        <v>18738</v>
      </c>
      <c r="E21" s="16">
        <v>18209</v>
      </c>
    </row>
    <row r="22" spans="1:5" x14ac:dyDescent="0.2">
      <c r="A22" s="5" t="s">
        <v>59</v>
      </c>
      <c r="B22" s="13" t="s">
        <v>21</v>
      </c>
      <c r="C22" s="19">
        <f>C20-C21</f>
        <v>-24459</v>
      </c>
      <c r="D22" s="19">
        <f t="shared" ref="D22:E22" si="5">D20-D21</f>
        <v>-12339</v>
      </c>
      <c r="E22" s="19">
        <f t="shared" si="5"/>
        <v>-12120</v>
      </c>
    </row>
    <row r="23" spans="1:5" x14ac:dyDescent="0.2">
      <c r="A23" s="5"/>
      <c r="B23" s="13"/>
      <c r="C23" s="5"/>
      <c r="D23" s="5"/>
      <c r="E23" s="5"/>
    </row>
    <row r="24" spans="1:5" x14ac:dyDescent="0.2">
      <c r="A24" s="5" t="s">
        <v>56</v>
      </c>
      <c r="B24" s="56" t="s">
        <v>25</v>
      </c>
      <c r="C24" s="16">
        <f t="shared" ref="C24:C25" si="6">D24+E24</f>
        <v>28483</v>
      </c>
      <c r="D24" s="16">
        <v>14651</v>
      </c>
      <c r="E24" s="16">
        <v>13832</v>
      </c>
    </row>
    <row r="25" spans="1:5" x14ac:dyDescent="0.2">
      <c r="A25" s="5" t="s">
        <v>56</v>
      </c>
      <c r="B25" s="56" t="s">
        <v>26</v>
      </c>
      <c r="C25" s="16">
        <f t="shared" si="6"/>
        <v>26619</v>
      </c>
      <c r="D25" s="19">
        <v>13690</v>
      </c>
      <c r="E25" s="19">
        <v>12929</v>
      </c>
    </row>
    <row r="26" spans="1:5" x14ac:dyDescent="0.2">
      <c r="A26" s="5" t="s">
        <v>59</v>
      </c>
      <c r="B26" s="56" t="s">
        <v>27</v>
      </c>
      <c r="C26" s="19">
        <f>C24-C25</f>
        <v>1864</v>
      </c>
      <c r="D26" s="19">
        <f t="shared" ref="D26:E26" si="7">D24-D25</f>
        <v>961</v>
      </c>
      <c r="E26" s="19">
        <f t="shared" si="7"/>
        <v>903</v>
      </c>
    </row>
    <row r="27" spans="1:5" x14ac:dyDescent="0.2">
      <c r="A27" s="5"/>
      <c r="B27" s="56"/>
      <c r="C27" s="5"/>
      <c r="D27" s="5"/>
      <c r="E27" s="5"/>
    </row>
    <row r="28" spans="1:5" x14ac:dyDescent="0.2">
      <c r="A28" s="5" t="s">
        <v>59</v>
      </c>
      <c r="B28" s="56" t="s">
        <v>28</v>
      </c>
      <c r="C28" s="16">
        <f t="shared" ref="C28:C30" si="8">D28+E28</f>
        <v>1534</v>
      </c>
      <c r="D28" s="16">
        <v>889</v>
      </c>
      <c r="E28" s="16">
        <v>645</v>
      </c>
    </row>
    <row r="29" spans="1:5" x14ac:dyDescent="0.2">
      <c r="A29" s="5" t="s">
        <v>56</v>
      </c>
      <c r="B29" s="57" t="s">
        <v>29</v>
      </c>
      <c r="C29" s="16">
        <f t="shared" si="8"/>
        <v>108</v>
      </c>
      <c r="D29" s="16">
        <v>84</v>
      </c>
      <c r="E29" s="16">
        <v>24</v>
      </c>
    </row>
    <row r="30" spans="1:5" x14ac:dyDescent="0.2">
      <c r="A30" s="5" t="s">
        <v>56</v>
      </c>
      <c r="B30" s="13" t="s">
        <v>22</v>
      </c>
      <c r="C30" s="40">
        <f t="shared" si="8"/>
        <v>-20953</v>
      </c>
      <c r="D30" s="41">
        <f>D31-D19</f>
        <v>-10405</v>
      </c>
      <c r="E30" s="41">
        <f>E31-E19</f>
        <v>-10548</v>
      </c>
    </row>
    <row r="31" spans="1:5" x14ac:dyDescent="0.2">
      <c r="A31" s="5" t="s">
        <v>56</v>
      </c>
      <c r="B31" s="48" t="s">
        <v>66</v>
      </c>
      <c r="C31" s="16">
        <f>C19+C22+C26+C28+C29</f>
        <v>2025653</v>
      </c>
      <c r="D31" s="16">
        <f>D19+D22+D26+D28+D29</f>
        <v>985544</v>
      </c>
      <c r="E31" s="16">
        <f>E19+E22+E26+E28+E29</f>
        <v>1040109</v>
      </c>
    </row>
    <row r="32" spans="1:5" x14ac:dyDescent="0.2">
      <c r="A32" s="5"/>
      <c r="B32" s="55"/>
      <c r="C32" s="16"/>
      <c r="D32" s="16"/>
      <c r="E32" s="16"/>
    </row>
    <row r="33" spans="1:5" x14ac:dyDescent="0.2">
      <c r="A33" s="5" t="s">
        <v>57</v>
      </c>
      <c r="B33" s="48" t="s">
        <v>60</v>
      </c>
      <c r="C33" s="16">
        <v>122647</v>
      </c>
      <c r="D33" s="16">
        <v>71194</v>
      </c>
      <c r="E33" s="16">
        <v>51453</v>
      </c>
    </row>
    <row r="34" spans="1:5" x14ac:dyDescent="0.2">
      <c r="A34" s="5" t="s">
        <v>57</v>
      </c>
      <c r="B34" s="56" t="s">
        <v>23</v>
      </c>
      <c r="C34" s="16">
        <f>D34+E34</f>
        <v>2018</v>
      </c>
      <c r="D34" s="19">
        <v>1001</v>
      </c>
      <c r="E34" s="19">
        <v>1017</v>
      </c>
    </row>
    <row r="35" spans="1:5" x14ac:dyDescent="0.2">
      <c r="A35" s="5" t="s">
        <v>57</v>
      </c>
      <c r="B35" s="56" t="s">
        <v>24</v>
      </c>
      <c r="C35" s="16">
        <f>D35+E35</f>
        <v>334</v>
      </c>
      <c r="D35" s="16">
        <v>226</v>
      </c>
      <c r="E35" s="16">
        <v>108</v>
      </c>
    </row>
    <row r="36" spans="1:5" x14ac:dyDescent="0.2">
      <c r="A36" s="5" t="s">
        <v>58</v>
      </c>
      <c r="B36" s="13" t="s">
        <v>21</v>
      </c>
      <c r="C36" s="19">
        <f>C34-C35</f>
        <v>1684</v>
      </c>
      <c r="D36" s="19">
        <f t="shared" ref="D36:E36" si="9">D34-D35</f>
        <v>775</v>
      </c>
      <c r="E36" s="19">
        <f t="shared" si="9"/>
        <v>909</v>
      </c>
    </row>
    <row r="37" spans="1:5" x14ac:dyDescent="0.2">
      <c r="A37" s="5"/>
      <c r="B37" s="13"/>
      <c r="C37" s="5"/>
      <c r="D37" s="5"/>
      <c r="E37" s="5"/>
    </row>
    <row r="38" spans="1:5" x14ac:dyDescent="0.2">
      <c r="A38" s="5" t="s">
        <v>57</v>
      </c>
      <c r="B38" s="56" t="s">
        <v>25</v>
      </c>
      <c r="C38" s="16">
        <f t="shared" ref="C38:C39" si="10">D38+E38</f>
        <v>64168</v>
      </c>
      <c r="D38" s="16">
        <v>32744</v>
      </c>
      <c r="E38" s="16">
        <v>31424</v>
      </c>
    </row>
    <row r="39" spans="1:5" x14ac:dyDescent="0.2">
      <c r="A39" s="5" t="s">
        <v>57</v>
      </c>
      <c r="B39" s="56" t="s">
        <v>26</v>
      </c>
      <c r="C39" s="16">
        <f t="shared" si="10"/>
        <v>25675</v>
      </c>
      <c r="D39" s="16">
        <v>15426</v>
      </c>
      <c r="E39" s="16">
        <v>10249</v>
      </c>
    </row>
    <row r="40" spans="1:5" x14ac:dyDescent="0.2">
      <c r="A40" s="5" t="s">
        <v>58</v>
      </c>
      <c r="B40" s="56" t="s">
        <v>27</v>
      </c>
      <c r="C40" s="19">
        <f>C38-C39</f>
        <v>38493</v>
      </c>
      <c r="D40" s="19">
        <f t="shared" ref="D40:E40" si="11">D38-D39</f>
        <v>17318</v>
      </c>
      <c r="E40" s="19">
        <f t="shared" si="11"/>
        <v>21175</v>
      </c>
    </row>
    <row r="41" spans="1:5" x14ac:dyDescent="0.2">
      <c r="A41" s="5"/>
      <c r="B41" s="56"/>
      <c r="C41" s="5"/>
      <c r="D41" s="5"/>
      <c r="E41" s="5"/>
    </row>
    <row r="42" spans="1:5" x14ac:dyDescent="0.2">
      <c r="A42" s="5" t="s">
        <v>58</v>
      </c>
      <c r="B42" s="56" t="s">
        <v>28</v>
      </c>
      <c r="C42" s="22">
        <f t="shared" ref="C42:C44" si="12">D42+E42</f>
        <v>-1534</v>
      </c>
      <c r="D42" s="22">
        <v>-889</v>
      </c>
      <c r="E42" s="22">
        <v>-645</v>
      </c>
    </row>
    <row r="43" spans="1:5" x14ac:dyDescent="0.2">
      <c r="A43" s="5" t="s">
        <v>57</v>
      </c>
      <c r="B43" s="57" t="s">
        <v>29</v>
      </c>
      <c r="C43" s="22">
        <f t="shared" si="12"/>
        <v>-300</v>
      </c>
      <c r="D43" s="22">
        <v>-231</v>
      </c>
      <c r="E43" s="22">
        <v>-69</v>
      </c>
    </row>
    <row r="44" spans="1:5" x14ac:dyDescent="0.2">
      <c r="A44" s="5" t="s">
        <v>57</v>
      </c>
      <c r="B44" s="13" t="s">
        <v>22</v>
      </c>
      <c r="C44" s="16">
        <f t="shared" si="12"/>
        <v>38343</v>
      </c>
      <c r="D44" s="17">
        <f>D45-D33</f>
        <v>16973</v>
      </c>
      <c r="E44" s="17">
        <f>E45-E33</f>
        <v>21370</v>
      </c>
    </row>
    <row r="45" spans="1:5" x14ac:dyDescent="0.2">
      <c r="A45" s="5" t="s">
        <v>57</v>
      </c>
      <c r="B45" s="48" t="s">
        <v>66</v>
      </c>
      <c r="C45" s="16">
        <f>C33+C36+C40+C42+C43</f>
        <v>160990</v>
      </c>
      <c r="D45" s="16">
        <f t="shared" ref="D45:E45" si="13">D33+D36+D40+D42+D43</f>
        <v>88167</v>
      </c>
      <c r="E45" s="16">
        <f t="shared" si="13"/>
        <v>72823</v>
      </c>
    </row>
    <row r="46" spans="1:5" x14ac:dyDescent="0.2">
      <c r="A46" s="5"/>
      <c r="B46" s="81"/>
      <c r="C46" s="16"/>
      <c r="D46" s="16"/>
      <c r="E46" s="16"/>
    </row>
    <row r="47" spans="1:5" x14ac:dyDescent="0.2">
      <c r="A47" s="5" t="s">
        <v>64</v>
      </c>
      <c r="B47" s="81"/>
      <c r="C47" s="16"/>
      <c r="D47" s="16"/>
      <c r="E47" s="16"/>
    </row>
    <row r="48" spans="1:5" x14ac:dyDescent="0.2">
      <c r="A48" s="5" t="s">
        <v>63</v>
      </c>
      <c r="B48" s="81"/>
      <c r="C48" s="16"/>
      <c r="D48" s="16"/>
      <c r="E48" s="16"/>
    </row>
    <row r="49" spans="1:5" x14ac:dyDescent="0.2">
      <c r="A49" s="4"/>
      <c r="B49" s="55"/>
      <c r="C49" s="4"/>
      <c r="D49" s="4"/>
      <c r="E49" s="4"/>
    </row>
    <row r="50" spans="1:5" x14ac:dyDescent="0.2">
      <c r="A50" s="55" t="s">
        <v>16</v>
      </c>
      <c r="B50" s="54"/>
      <c r="C50" s="54"/>
      <c r="D50" s="54"/>
      <c r="E50" s="54"/>
    </row>
    <row r="51" spans="1:5" x14ac:dyDescent="0.2">
      <c r="A51" s="54"/>
      <c r="B51" s="54"/>
      <c r="C51" s="54"/>
      <c r="D51" s="54"/>
      <c r="E51" s="54"/>
    </row>
    <row r="52" spans="1:5" x14ac:dyDescent="0.2">
      <c r="A52" s="4"/>
      <c r="B52" s="55"/>
      <c r="C52" s="4"/>
      <c r="D52" s="4"/>
      <c r="E52" s="4"/>
    </row>
    <row r="53" spans="1:5" x14ac:dyDescent="0.2">
      <c r="A53" s="4"/>
      <c r="B53" s="55"/>
      <c r="C53" s="4"/>
      <c r="D53" s="4"/>
      <c r="E53" s="4"/>
    </row>
    <row r="54" spans="1:5" x14ac:dyDescent="0.2">
      <c r="A54" s="4"/>
      <c r="B54" s="55"/>
      <c r="C54" s="4"/>
      <c r="D54" s="4"/>
      <c r="E54" s="4"/>
    </row>
    <row r="55" spans="1:5" x14ac:dyDescent="0.2">
      <c r="A55" s="4"/>
      <c r="B55" s="55"/>
      <c r="C55" s="4"/>
      <c r="D55" s="4"/>
      <c r="E55" s="4"/>
    </row>
    <row r="56" spans="1:5" x14ac:dyDescent="0.2">
      <c r="A56" s="4"/>
      <c r="B56" s="55"/>
      <c r="C56" s="4"/>
      <c r="D56" s="4"/>
      <c r="E56" s="4"/>
    </row>
    <row r="57" spans="1:5" x14ac:dyDescent="0.2">
      <c r="A57" s="4"/>
      <c r="B57" s="55"/>
      <c r="C57" s="4"/>
      <c r="D57" s="4"/>
      <c r="E57" s="4"/>
    </row>
    <row r="58" spans="1:5" x14ac:dyDescent="0.2">
      <c r="A58" s="4"/>
      <c r="B58" s="55"/>
      <c r="C58" s="4"/>
      <c r="D58" s="4"/>
      <c r="E58" s="4"/>
    </row>
    <row r="59" spans="1:5" x14ac:dyDescent="0.2">
      <c r="A59" s="42"/>
      <c r="B59" s="43"/>
      <c r="C59" s="23"/>
      <c r="D59" s="23"/>
      <c r="E59" s="23"/>
    </row>
    <row r="60" spans="1:5" x14ac:dyDescent="0.2">
      <c r="A60" s="5"/>
      <c r="B60" s="56"/>
      <c r="C60" s="16"/>
      <c r="D60" s="16"/>
      <c r="E60" s="16"/>
    </row>
    <row r="61" spans="1:5" x14ac:dyDescent="0.2">
      <c r="A61" s="5"/>
      <c r="B61" s="56"/>
      <c r="C61" s="16"/>
      <c r="D61" s="16"/>
      <c r="E61" s="16"/>
    </row>
    <row r="62" spans="1:5" x14ac:dyDescent="0.2">
      <c r="A62" s="5"/>
      <c r="B62" s="13"/>
      <c r="C62" s="19"/>
      <c r="D62" s="19"/>
      <c r="E62" s="19"/>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opLeftCell="A10" workbookViewId="0">
      <selection activeCell="E39" sqref="E39"/>
    </sheetView>
  </sheetViews>
  <sheetFormatPr baseColWidth="10" defaultColWidth="11.375" defaultRowHeight="10.9" x14ac:dyDescent="0.2"/>
  <cols>
    <col min="1" max="1" width="18.625" style="4" customWidth="1"/>
    <col min="2" max="2" width="26.375" style="46" customWidth="1"/>
    <col min="3" max="5" width="22.375" style="4" customWidth="1"/>
    <col min="6" max="16384" width="11.375" style="4"/>
  </cols>
  <sheetData>
    <row r="1" spans="1:5" x14ac:dyDescent="0.2">
      <c r="A1" s="47" t="s">
        <v>61</v>
      </c>
      <c r="B1" s="47"/>
      <c r="C1" s="4" t="s">
        <v>52</v>
      </c>
    </row>
    <row r="3" spans="1:5" ht="21.75" x14ac:dyDescent="0.2">
      <c r="A3" s="61" t="s">
        <v>5</v>
      </c>
      <c r="B3" s="62" t="s">
        <v>2</v>
      </c>
      <c r="C3" s="63" t="s">
        <v>54</v>
      </c>
      <c r="D3" s="63" t="s">
        <v>53</v>
      </c>
      <c r="E3" s="64" t="s">
        <v>55</v>
      </c>
    </row>
    <row r="4" spans="1:5" s="5" customFormat="1" x14ac:dyDescent="0.2">
      <c r="A4" s="42" t="s">
        <v>17</v>
      </c>
      <c r="B4" s="43" t="s">
        <v>51</v>
      </c>
      <c r="C4" s="23">
        <v>2180684</v>
      </c>
      <c r="D4" s="23">
        <v>1072595</v>
      </c>
      <c r="E4" s="23">
        <v>1108089</v>
      </c>
    </row>
    <row r="5" spans="1:5" s="5" customFormat="1" x14ac:dyDescent="0.2">
      <c r="A5" s="5" t="s">
        <v>17</v>
      </c>
      <c r="B5" s="52" t="s">
        <v>23</v>
      </c>
      <c r="C5" s="16">
        <f>D5+E5</f>
        <v>16024</v>
      </c>
      <c r="D5" s="16">
        <v>8306</v>
      </c>
      <c r="E5" s="16">
        <v>7718</v>
      </c>
    </row>
    <row r="6" spans="1:5" s="5" customFormat="1" x14ac:dyDescent="0.2">
      <c r="A6" s="5" t="s">
        <v>17</v>
      </c>
      <c r="B6" s="52" t="s">
        <v>24</v>
      </c>
      <c r="C6" s="16">
        <f>D6+E6</f>
        <v>37289</v>
      </c>
      <c r="D6" s="16">
        <v>19141</v>
      </c>
      <c r="E6" s="16">
        <v>18148</v>
      </c>
    </row>
    <row r="7" spans="1:5" s="5" customFormat="1" x14ac:dyDescent="0.2">
      <c r="A7" s="5" t="s">
        <v>17</v>
      </c>
      <c r="B7" s="13" t="s">
        <v>21</v>
      </c>
      <c r="C7" s="19">
        <f>C5-C6</f>
        <v>-21265</v>
      </c>
      <c r="D7" s="19">
        <f t="shared" ref="D7:E7" si="0">D5-D6</f>
        <v>-10835</v>
      </c>
      <c r="E7" s="19">
        <f t="shared" si="0"/>
        <v>-10430</v>
      </c>
    </row>
    <row r="8" spans="1:5" s="5" customFormat="1" x14ac:dyDescent="0.2">
      <c r="B8" s="13"/>
    </row>
    <row r="9" spans="1:5" s="5" customFormat="1" x14ac:dyDescent="0.2">
      <c r="A9" s="5" t="s">
        <v>17</v>
      </c>
      <c r="B9" s="52" t="s">
        <v>25</v>
      </c>
      <c r="C9" s="16">
        <f t="shared" ref="C9:C10" si="1">D9+E9</f>
        <v>55943</v>
      </c>
      <c r="D9" s="16">
        <v>31926</v>
      </c>
      <c r="E9" s="16">
        <v>24017</v>
      </c>
    </row>
    <row r="10" spans="1:5" s="5" customFormat="1" x14ac:dyDescent="0.2">
      <c r="A10" s="5" t="s">
        <v>17</v>
      </c>
      <c r="B10" s="52" t="s">
        <v>26</v>
      </c>
      <c r="C10" s="16">
        <f t="shared" si="1"/>
        <v>45954</v>
      </c>
      <c r="D10" s="16">
        <v>26448</v>
      </c>
      <c r="E10" s="16">
        <v>19506</v>
      </c>
    </row>
    <row r="11" spans="1:5" s="5" customFormat="1" x14ac:dyDescent="0.2">
      <c r="A11" s="5" t="s">
        <v>17</v>
      </c>
      <c r="B11" s="52" t="s">
        <v>27</v>
      </c>
      <c r="C11" s="19">
        <f>C9-C10</f>
        <v>9989</v>
      </c>
      <c r="D11" s="19">
        <f t="shared" ref="D11:E11" si="2">D9-D10</f>
        <v>5478</v>
      </c>
      <c r="E11" s="19">
        <f t="shared" si="2"/>
        <v>4511</v>
      </c>
    </row>
    <row r="12" spans="1:5" s="5" customFormat="1" x14ac:dyDescent="0.2">
      <c r="B12" s="52"/>
    </row>
    <row r="13" spans="1:5" s="5" customFormat="1" x14ac:dyDescent="0.2">
      <c r="A13" s="5" t="s">
        <v>17</v>
      </c>
      <c r="B13" s="52" t="s">
        <v>28</v>
      </c>
      <c r="C13" s="17" t="s">
        <v>13</v>
      </c>
      <c r="D13" s="17" t="s">
        <v>13</v>
      </c>
      <c r="E13" s="17" t="s">
        <v>13</v>
      </c>
    </row>
    <row r="14" spans="1:5" s="5" customFormat="1" x14ac:dyDescent="0.2">
      <c r="A14" s="5" t="s">
        <v>17</v>
      </c>
      <c r="B14" s="53" t="s">
        <v>29</v>
      </c>
      <c r="C14" s="22">
        <f t="shared" ref="C14:C15" si="3">D14+E14</f>
        <v>-155</v>
      </c>
      <c r="D14" s="22">
        <v>-95</v>
      </c>
      <c r="E14" s="22">
        <v>-60</v>
      </c>
    </row>
    <row r="15" spans="1:5" s="5" customFormat="1" x14ac:dyDescent="0.2">
      <c r="A15" s="5" t="s">
        <v>17</v>
      </c>
      <c r="B15" s="13" t="s">
        <v>22</v>
      </c>
      <c r="C15" s="40">
        <f t="shared" si="3"/>
        <v>-11431</v>
      </c>
      <c r="D15" s="41">
        <f>D16-D4</f>
        <v>-5452</v>
      </c>
      <c r="E15" s="41">
        <f>E16-E4</f>
        <v>-5979</v>
      </c>
    </row>
    <row r="16" spans="1:5" s="5" customFormat="1" x14ac:dyDescent="0.2">
      <c r="A16" s="42" t="s">
        <v>17</v>
      </c>
      <c r="B16" s="43" t="s">
        <v>60</v>
      </c>
      <c r="C16" s="23">
        <f>C4+C7+C11+C14</f>
        <v>2169253</v>
      </c>
      <c r="D16" s="23">
        <f t="shared" ref="D16:E16" si="4">D4+D7+D11+D14</f>
        <v>1067143</v>
      </c>
      <c r="E16" s="23">
        <f t="shared" si="4"/>
        <v>1102110</v>
      </c>
    </row>
    <row r="17" spans="1:5" s="5" customFormat="1" x14ac:dyDescent="0.2">
      <c r="B17" s="51"/>
      <c r="C17" s="19"/>
      <c r="D17" s="19"/>
      <c r="E17" s="19"/>
    </row>
    <row r="18" spans="1:5" s="5" customFormat="1" x14ac:dyDescent="0.2">
      <c r="A18" s="5" t="s">
        <v>19</v>
      </c>
      <c r="B18" s="51"/>
      <c r="C18" s="19"/>
      <c r="D18" s="19"/>
      <c r="E18" s="19"/>
    </row>
    <row r="19" spans="1:5" s="5" customFormat="1" x14ac:dyDescent="0.2">
      <c r="A19" s="5" t="s">
        <v>56</v>
      </c>
      <c r="B19" s="48" t="s">
        <v>51</v>
      </c>
      <c r="C19" s="16">
        <v>2066070</v>
      </c>
      <c r="D19" s="16">
        <v>1005587</v>
      </c>
      <c r="E19" s="16">
        <v>1060483</v>
      </c>
    </row>
    <row r="20" spans="1:5" s="5" customFormat="1" x14ac:dyDescent="0.2">
      <c r="A20" s="5" t="s">
        <v>56</v>
      </c>
      <c r="B20" s="52" t="s">
        <v>23</v>
      </c>
      <c r="C20" s="16">
        <f>D20+E20</f>
        <v>14252</v>
      </c>
      <c r="D20" s="16">
        <v>7402</v>
      </c>
      <c r="E20" s="16">
        <v>6850</v>
      </c>
    </row>
    <row r="21" spans="1:5" s="5" customFormat="1" x14ac:dyDescent="0.2">
      <c r="A21" s="5" t="s">
        <v>56</v>
      </c>
      <c r="B21" s="52" t="s">
        <v>24</v>
      </c>
      <c r="C21" s="16">
        <f>D21+E21</f>
        <v>36985</v>
      </c>
      <c r="D21" s="16">
        <v>18934</v>
      </c>
      <c r="E21" s="16">
        <v>18051</v>
      </c>
    </row>
    <row r="22" spans="1:5" s="5" customFormat="1" x14ac:dyDescent="0.2">
      <c r="A22" s="5" t="s">
        <v>59</v>
      </c>
      <c r="B22" s="13" t="s">
        <v>21</v>
      </c>
      <c r="C22" s="19">
        <f>C20-C21</f>
        <v>-22733</v>
      </c>
      <c r="D22" s="19">
        <f t="shared" ref="D22:E22" si="5">D20-D21</f>
        <v>-11532</v>
      </c>
      <c r="E22" s="19">
        <f t="shared" si="5"/>
        <v>-11201</v>
      </c>
    </row>
    <row r="23" spans="1:5" s="5" customFormat="1" x14ac:dyDescent="0.2">
      <c r="B23" s="13"/>
    </row>
    <row r="24" spans="1:5" s="5" customFormat="1" x14ac:dyDescent="0.2">
      <c r="A24" s="5" t="s">
        <v>56</v>
      </c>
      <c r="B24" s="52" t="s">
        <v>25</v>
      </c>
      <c r="C24" s="16">
        <f t="shared" ref="C24:C25" si="6">D24+E24</f>
        <v>28982</v>
      </c>
      <c r="D24" s="16">
        <v>15026</v>
      </c>
      <c r="E24" s="16">
        <v>13956</v>
      </c>
    </row>
    <row r="25" spans="1:5" s="5" customFormat="1" x14ac:dyDescent="0.2">
      <c r="A25" s="5" t="s">
        <v>56</v>
      </c>
      <c r="B25" s="52" t="s">
        <v>26</v>
      </c>
      <c r="C25" s="16">
        <f t="shared" si="6"/>
        <v>26702</v>
      </c>
      <c r="D25" s="19">
        <v>13689</v>
      </c>
      <c r="E25" s="19">
        <v>13013</v>
      </c>
    </row>
    <row r="26" spans="1:5" s="5" customFormat="1" x14ac:dyDescent="0.2">
      <c r="A26" s="5" t="s">
        <v>59</v>
      </c>
      <c r="B26" s="52" t="s">
        <v>27</v>
      </c>
      <c r="C26" s="19">
        <f>C24-C25</f>
        <v>2280</v>
      </c>
      <c r="D26" s="19">
        <f t="shared" ref="D26:E26" si="7">D24-D25</f>
        <v>1337</v>
      </c>
      <c r="E26" s="19">
        <f t="shared" si="7"/>
        <v>943</v>
      </c>
    </row>
    <row r="27" spans="1:5" s="5" customFormat="1" x14ac:dyDescent="0.2">
      <c r="B27" s="52"/>
    </row>
    <row r="28" spans="1:5" s="5" customFormat="1" x14ac:dyDescent="0.2">
      <c r="A28" s="5" t="s">
        <v>59</v>
      </c>
      <c r="B28" s="52" t="s">
        <v>28</v>
      </c>
      <c r="C28" s="16">
        <f t="shared" ref="C28:C30" si="8">D28+E28</f>
        <v>887</v>
      </c>
      <c r="D28" s="16">
        <v>475</v>
      </c>
      <c r="E28" s="16">
        <v>412</v>
      </c>
    </row>
    <row r="29" spans="1:5" s="5" customFormat="1" x14ac:dyDescent="0.2">
      <c r="A29" s="5" t="s">
        <v>56</v>
      </c>
      <c r="B29" s="53" t="s">
        <v>29</v>
      </c>
      <c r="C29" s="16">
        <f t="shared" si="8"/>
        <v>102</v>
      </c>
      <c r="D29" s="16">
        <v>82</v>
      </c>
      <c r="E29" s="16">
        <v>20</v>
      </c>
    </row>
    <row r="30" spans="1:5" s="5" customFormat="1" x14ac:dyDescent="0.2">
      <c r="A30" s="5" t="s">
        <v>56</v>
      </c>
      <c r="B30" s="13" t="s">
        <v>22</v>
      </c>
      <c r="C30" s="40">
        <f t="shared" si="8"/>
        <v>-19464</v>
      </c>
      <c r="D30" s="41">
        <f>D31-D19</f>
        <v>-9638</v>
      </c>
      <c r="E30" s="41">
        <f>E31-E19</f>
        <v>-9826</v>
      </c>
    </row>
    <row r="31" spans="1:5" s="5" customFormat="1" x14ac:dyDescent="0.2">
      <c r="A31" s="5" t="s">
        <v>56</v>
      </c>
      <c r="B31" s="48" t="s">
        <v>60</v>
      </c>
      <c r="C31" s="16">
        <f>C19+C22+C26+C28+C29</f>
        <v>2046606</v>
      </c>
      <c r="D31" s="16">
        <f>D19+D22+D26+D28+D29</f>
        <v>995949</v>
      </c>
      <c r="E31" s="16">
        <f>E19+E22+E26+E28+E29</f>
        <v>1050657</v>
      </c>
    </row>
    <row r="32" spans="1:5" s="5" customFormat="1" x14ac:dyDescent="0.2">
      <c r="B32" s="51"/>
      <c r="C32" s="16"/>
      <c r="D32" s="16"/>
      <c r="E32" s="16"/>
    </row>
    <row r="33" spans="1:6" s="5" customFormat="1" x14ac:dyDescent="0.2">
      <c r="A33" s="5" t="s">
        <v>57</v>
      </c>
      <c r="B33" s="48" t="s">
        <v>51</v>
      </c>
      <c r="C33" s="16">
        <v>114614</v>
      </c>
      <c r="D33" s="16">
        <v>67008</v>
      </c>
      <c r="E33" s="16">
        <v>47606</v>
      </c>
    </row>
    <row r="34" spans="1:6" s="5" customFormat="1" x14ac:dyDescent="0.2">
      <c r="A34" s="5" t="s">
        <v>57</v>
      </c>
      <c r="B34" s="52" t="s">
        <v>23</v>
      </c>
      <c r="C34" s="16">
        <f>D34+E34</f>
        <v>1772</v>
      </c>
      <c r="D34" s="19">
        <v>904</v>
      </c>
      <c r="E34" s="19">
        <v>868</v>
      </c>
    </row>
    <row r="35" spans="1:6" s="5" customFormat="1" x14ac:dyDescent="0.2">
      <c r="A35" s="5" t="s">
        <v>57</v>
      </c>
      <c r="B35" s="52" t="s">
        <v>24</v>
      </c>
      <c r="C35" s="16">
        <f>D35+E35</f>
        <v>304</v>
      </c>
      <c r="D35" s="16">
        <v>207</v>
      </c>
      <c r="E35" s="16">
        <v>97</v>
      </c>
    </row>
    <row r="36" spans="1:6" s="5" customFormat="1" x14ac:dyDescent="0.2">
      <c r="A36" s="5" t="s">
        <v>58</v>
      </c>
      <c r="B36" s="13" t="s">
        <v>21</v>
      </c>
      <c r="C36" s="19">
        <f>C34-C35</f>
        <v>1468</v>
      </c>
      <c r="D36" s="19">
        <f t="shared" ref="D36:E36" si="9">D34-D35</f>
        <v>697</v>
      </c>
      <c r="E36" s="19">
        <f t="shared" si="9"/>
        <v>771</v>
      </c>
    </row>
    <row r="37" spans="1:6" s="5" customFormat="1" x14ac:dyDescent="0.2">
      <c r="B37" s="13"/>
    </row>
    <row r="38" spans="1:6" s="5" customFormat="1" x14ac:dyDescent="0.2">
      <c r="A38" s="5" t="s">
        <v>57</v>
      </c>
      <c r="B38" s="52" t="s">
        <v>25</v>
      </c>
      <c r="C38" s="16">
        <f t="shared" ref="C38:C39" si="10">D38+E38</f>
        <v>26961</v>
      </c>
      <c r="D38" s="16">
        <v>16900</v>
      </c>
      <c r="E38" s="16">
        <v>10061</v>
      </c>
    </row>
    <row r="39" spans="1:6" s="5" customFormat="1" x14ac:dyDescent="0.2">
      <c r="A39" s="5" t="s">
        <v>57</v>
      </c>
      <c r="B39" s="52" t="s">
        <v>26</v>
      </c>
      <c r="C39" s="16">
        <f t="shared" si="10"/>
        <v>19252</v>
      </c>
      <c r="D39" s="16">
        <v>12759</v>
      </c>
      <c r="E39" s="16">
        <v>6493</v>
      </c>
    </row>
    <row r="40" spans="1:6" s="5" customFormat="1" x14ac:dyDescent="0.2">
      <c r="A40" s="5" t="s">
        <v>58</v>
      </c>
      <c r="B40" s="52" t="s">
        <v>27</v>
      </c>
      <c r="C40" s="19">
        <f>C38-C39</f>
        <v>7709</v>
      </c>
      <c r="D40" s="19">
        <f t="shared" ref="D40:E40" si="11">D38-D39</f>
        <v>4141</v>
      </c>
      <c r="E40" s="19">
        <f t="shared" si="11"/>
        <v>3568</v>
      </c>
    </row>
    <row r="41" spans="1:6" s="5" customFormat="1" x14ac:dyDescent="0.2">
      <c r="B41" s="52"/>
    </row>
    <row r="42" spans="1:6" s="5" customFormat="1" x14ac:dyDescent="0.2">
      <c r="A42" s="5" t="s">
        <v>58</v>
      </c>
      <c r="B42" s="52" t="s">
        <v>28</v>
      </c>
      <c r="C42" s="22">
        <f t="shared" ref="C42:C44" si="12">D42+E42</f>
        <v>-887</v>
      </c>
      <c r="D42" s="22">
        <v>-475</v>
      </c>
      <c r="E42" s="22">
        <v>-412</v>
      </c>
    </row>
    <row r="43" spans="1:6" s="5" customFormat="1" x14ac:dyDescent="0.2">
      <c r="A43" s="5" t="s">
        <v>57</v>
      </c>
      <c r="B43" s="53" t="s">
        <v>29</v>
      </c>
      <c r="C43" s="22">
        <f t="shared" si="12"/>
        <v>-257</v>
      </c>
      <c r="D43" s="22">
        <v>-177</v>
      </c>
      <c r="E43" s="22">
        <v>-80</v>
      </c>
    </row>
    <row r="44" spans="1:6" s="5" customFormat="1" x14ac:dyDescent="0.2">
      <c r="A44" s="5" t="s">
        <v>57</v>
      </c>
      <c r="B44" s="13" t="s">
        <v>22</v>
      </c>
      <c r="C44" s="16">
        <f t="shared" si="12"/>
        <v>8033</v>
      </c>
      <c r="D44" s="17">
        <f>D45-D33</f>
        <v>4186</v>
      </c>
      <c r="E44" s="17">
        <f>E45-E33</f>
        <v>3847</v>
      </c>
    </row>
    <row r="45" spans="1:6" s="5" customFormat="1" x14ac:dyDescent="0.2">
      <c r="A45" s="5" t="s">
        <v>57</v>
      </c>
      <c r="B45" s="48" t="s">
        <v>60</v>
      </c>
      <c r="C45" s="16">
        <f>C33+C36+C40+C42+C43</f>
        <v>122647</v>
      </c>
      <c r="D45" s="16">
        <f t="shared" ref="D45:E45" si="13">D33+D36+D40+D42+D43</f>
        <v>71194</v>
      </c>
      <c r="E45" s="16">
        <f t="shared" si="13"/>
        <v>51453</v>
      </c>
    </row>
    <row r="47" spans="1:6" ht="12.9" customHeight="1" x14ac:dyDescent="0.2">
      <c r="A47" s="51" t="s">
        <v>16</v>
      </c>
      <c r="B47" s="45"/>
      <c r="C47" s="45"/>
      <c r="D47" s="45"/>
      <c r="E47" s="45"/>
      <c r="F47" s="45"/>
    </row>
    <row r="48" spans="1:6" ht="12.9" customHeight="1" x14ac:dyDescent="0.2">
      <c r="A48" s="45"/>
      <c r="B48" s="45"/>
      <c r="C48" s="45"/>
      <c r="D48" s="45"/>
      <c r="E48" s="45"/>
      <c r="F48" s="45"/>
    </row>
  </sheetData>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workbookViewId="0"/>
  </sheetViews>
  <sheetFormatPr baseColWidth="10" defaultColWidth="11.375" defaultRowHeight="10.9" x14ac:dyDescent="0.2"/>
  <cols>
    <col min="1" max="1" width="20.75" style="4" customWidth="1"/>
    <col min="2" max="2" width="26.25" style="51" customWidth="1"/>
    <col min="3" max="5" width="24" style="4" customWidth="1"/>
    <col min="6" max="16384" width="11.375" style="4"/>
  </cols>
  <sheetData>
    <row r="1" spans="1:5" x14ac:dyDescent="0.2">
      <c r="A1" s="49" t="s">
        <v>50</v>
      </c>
      <c r="B1" s="49"/>
      <c r="C1" s="4" t="s">
        <v>52</v>
      </c>
    </row>
    <row r="3" spans="1:5" ht="21.75" x14ac:dyDescent="0.2">
      <c r="A3" s="61" t="s">
        <v>5</v>
      </c>
      <c r="B3" s="62" t="s">
        <v>2</v>
      </c>
      <c r="C3" s="63" t="s">
        <v>54</v>
      </c>
      <c r="D3" s="63" t="s">
        <v>53</v>
      </c>
      <c r="E3" s="64" t="s">
        <v>55</v>
      </c>
    </row>
    <row r="4" spans="1:5" s="5" customFormat="1" x14ac:dyDescent="0.2">
      <c r="A4" s="42" t="s">
        <v>17</v>
      </c>
      <c r="B4" s="42" t="s">
        <v>47</v>
      </c>
      <c r="C4" s="23">
        <v>2194782</v>
      </c>
      <c r="D4" s="23">
        <v>1079862</v>
      </c>
      <c r="E4" s="23">
        <v>1114920</v>
      </c>
    </row>
    <row r="5" spans="1:5" s="5" customFormat="1" x14ac:dyDescent="0.2">
      <c r="A5" s="5" t="s">
        <v>17</v>
      </c>
      <c r="B5" s="52" t="s">
        <v>23</v>
      </c>
      <c r="C5" s="16">
        <f>D5+E5</f>
        <v>16113</v>
      </c>
      <c r="D5" s="16">
        <v>8280</v>
      </c>
      <c r="E5" s="16">
        <v>7833</v>
      </c>
    </row>
    <row r="6" spans="1:5" s="5" customFormat="1" x14ac:dyDescent="0.2">
      <c r="A6" s="5" t="s">
        <v>17</v>
      </c>
      <c r="B6" s="52" t="s">
        <v>24</v>
      </c>
      <c r="C6" s="16">
        <f>D6+E6</f>
        <v>33804</v>
      </c>
      <c r="D6" s="16">
        <v>17134</v>
      </c>
      <c r="E6" s="16">
        <v>16670</v>
      </c>
    </row>
    <row r="7" spans="1:5" s="5" customFormat="1" x14ac:dyDescent="0.2">
      <c r="A7" s="5" t="s">
        <v>17</v>
      </c>
      <c r="B7" s="13" t="s">
        <v>21</v>
      </c>
      <c r="C7" s="19">
        <f>C5-C6</f>
        <v>-17691</v>
      </c>
      <c r="D7" s="19">
        <f t="shared" ref="D7:E7" si="0">D5-D6</f>
        <v>-8854</v>
      </c>
      <c r="E7" s="19">
        <f t="shared" si="0"/>
        <v>-8837</v>
      </c>
    </row>
    <row r="8" spans="1:5" s="5" customFormat="1" x14ac:dyDescent="0.2">
      <c r="B8" s="13"/>
    </row>
    <row r="9" spans="1:5" s="5" customFormat="1" x14ac:dyDescent="0.2">
      <c r="A9" s="5" t="s">
        <v>17</v>
      </c>
      <c r="B9" s="52" t="s">
        <v>25</v>
      </c>
      <c r="C9" s="16">
        <f t="shared" ref="C9:C10" si="1">D9+E9</f>
        <v>51775</v>
      </c>
      <c r="D9" s="16">
        <v>29726</v>
      </c>
      <c r="E9" s="16">
        <v>22049</v>
      </c>
    </row>
    <row r="10" spans="1:5" s="5" customFormat="1" x14ac:dyDescent="0.2">
      <c r="A10" s="5" t="s">
        <v>17</v>
      </c>
      <c r="B10" s="52" t="s">
        <v>26</v>
      </c>
      <c r="C10" s="16">
        <f t="shared" si="1"/>
        <v>47936</v>
      </c>
      <c r="D10" s="16">
        <v>27968</v>
      </c>
      <c r="E10" s="16">
        <v>19968</v>
      </c>
    </row>
    <row r="11" spans="1:5" s="5" customFormat="1" x14ac:dyDescent="0.2">
      <c r="A11" s="5" t="s">
        <v>17</v>
      </c>
      <c r="B11" s="52" t="s">
        <v>27</v>
      </c>
      <c r="C11" s="19">
        <f>C9-C10</f>
        <v>3839</v>
      </c>
      <c r="D11" s="19">
        <f t="shared" ref="D11:E11" si="2">D9-D10</f>
        <v>1758</v>
      </c>
      <c r="E11" s="19">
        <f t="shared" si="2"/>
        <v>2081</v>
      </c>
    </row>
    <row r="12" spans="1:5" s="5" customFormat="1" x14ac:dyDescent="0.2">
      <c r="B12" s="52"/>
    </row>
    <row r="13" spans="1:5" s="5" customFormat="1" x14ac:dyDescent="0.2">
      <c r="A13" s="5" t="s">
        <v>17</v>
      </c>
      <c r="B13" s="52" t="s">
        <v>28</v>
      </c>
      <c r="C13" s="17" t="s">
        <v>13</v>
      </c>
      <c r="D13" s="17" t="s">
        <v>13</v>
      </c>
      <c r="E13" s="17" t="s">
        <v>13</v>
      </c>
    </row>
    <row r="14" spans="1:5" s="5" customFormat="1" x14ac:dyDescent="0.2">
      <c r="A14" s="5" t="s">
        <v>17</v>
      </c>
      <c r="B14" s="53" t="s">
        <v>29</v>
      </c>
      <c r="C14" s="22">
        <f t="shared" ref="C14:C15" si="3">D14+E14</f>
        <v>-246</v>
      </c>
      <c r="D14" s="22">
        <v>-171</v>
      </c>
      <c r="E14" s="22">
        <v>-75</v>
      </c>
    </row>
    <row r="15" spans="1:5" s="5" customFormat="1" x14ac:dyDescent="0.2">
      <c r="A15" s="5" t="s">
        <v>17</v>
      </c>
      <c r="B15" s="13" t="s">
        <v>22</v>
      </c>
      <c r="C15" s="40">
        <f t="shared" si="3"/>
        <v>-14098</v>
      </c>
      <c r="D15" s="41">
        <f>D16-D4</f>
        <v>-7267</v>
      </c>
      <c r="E15" s="41">
        <f>E16-E4</f>
        <v>-6831</v>
      </c>
    </row>
    <row r="16" spans="1:5" s="5" customFormat="1" x14ac:dyDescent="0.2">
      <c r="A16" s="42" t="s">
        <v>17</v>
      </c>
      <c r="B16" s="43" t="s">
        <v>51</v>
      </c>
      <c r="C16" s="23">
        <v>2180684</v>
      </c>
      <c r="D16" s="23">
        <v>1072595</v>
      </c>
      <c r="E16" s="23">
        <v>1108089</v>
      </c>
    </row>
    <row r="17" spans="1:5" s="5" customFormat="1" x14ac:dyDescent="0.2">
      <c r="B17" s="51"/>
      <c r="C17" s="19"/>
      <c r="D17" s="19"/>
      <c r="E17" s="19"/>
    </row>
    <row r="18" spans="1:5" s="5" customFormat="1" x14ac:dyDescent="0.2">
      <c r="A18" s="5" t="s">
        <v>19</v>
      </c>
      <c r="B18" s="51"/>
      <c r="C18" s="19"/>
      <c r="D18" s="19"/>
      <c r="E18" s="19"/>
    </row>
    <row r="19" spans="1:5" s="5" customFormat="1" x14ac:dyDescent="0.2">
      <c r="A19" s="5" t="s">
        <v>56</v>
      </c>
      <c r="B19" s="52" t="s">
        <v>47</v>
      </c>
      <c r="C19" s="16">
        <v>2083117</v>
      </c>
      <c r="D19" s="16">
        <v>1014167</v>
      </c>
      <c r="E19" s="16">
        <v>1068950</v>
      </c>
    </row>
    <row r="20" spans="1:5" s="5" customFormat="1" x14ac:dyDescent="0.2">
      <c r="A20" s="5" t="s">
        <v>56</v>
      </c>
      <c r="B20" s="52" t="s">
        <v>23</v>
      </c>
      <c r="C20" s="16">
        <f>D20+E20</f>
        <v>14311</v>
      </c>
      <c r="D20" s="16">
        <v>7319</v>
      </c>
      <c r="E20" s="16">
        <v>6992</v>
      </c>
    </row>
    <row r="21" spans="1:5" s="5" customFormat="1" x14ac:dyDescent="0.2">
      <c r="A21" s="5" t="s">
        <v>56</v>
      </c>
      <c r="B21" s="52" t="s">
        <v>24</v>
      </c>
      <c r="C21" s="16">
        <f>D21+E21</f>
        <v>33553</v>
      </c>
      <c r="D21" s="16">
        <v>16974</v>
      </c>
      <c r="E21" s="16">
        <v>16579</v>
      </c>
    </row>
    <row r="22" spans="1:5" s="5" customFormat="1" x14ac:dyDescent="0.2">
      <c r="A22" s="5" t="s">
        <v>59</v>
      </c>
      <c r="B22" s="13" t="s">
        <v>21</v>
      </c>
      <c r="C22" s="19">
        <f>C20-C21</f>
        <v>-19242</v>
      </c>
      <c r="D22" s="19">
        <f t="shared" ref="D22:E22" si="4">D20-D21</f>
        <v>-9655</v>
      </c>
      <c r="E22" s="19">
        <f t="shared" si="4"/>
        <v>-9587</v>
      </c>
    </row>
    <row r="23" spans="1:5" s="5" customFormat="1" x14ac:dyDescent="0.2">
      <c r="B23" s="13"/>
    </row>
    <row r="24" spans="1:5" s="5" customFormat="1" x14ac:dyDescent="0.2">
      <c r="A24" s="5" t="s">
        <v>56</v>
      </c>
      <c r="B24" s="52" t="s">
        <v>25</v>
      </c>
      <c r="C24" s="16">
        <f t="shared" ref="C24:C25" si="5">D24+E24</f>
        <v>28841</v>
      </c>
      <c r="D24" s="16">
        <v>14831</v>
      </c>
      <c r="E24" s="16">
        <v>14010</v>
      </c>
    </row>
    <row r="25" spans="1:5" s="5" customFormat="1" x14ac:dyDescent="0.2">
      <c r="A25" s="5" t="s">
        <v>56</v>
      </c>
      <c r="B25" s="52" t="s">
        <v>26</v>
      </c>
      <c r="C25" s="16">
        <f t="shared" si="5"/>
        <v>27401</v>
      </c>
      <c r="D25" s="19">
        <v>14146</v>
      </c>
      <c r="E25" s="19">
        <v>13255</v>
      </c>
    </row>
    <row r="26" spans="1:5" s="5" customFormat="1" x14ac:dyDescent="0.2">
      <c r="A26" s="5" t="s">
        <v>59</v>
      </c>
      <c r="B26" s="52" t="s">
        <v>27</v>
      </c>
      <c r="C26" s="22">
        <f>C24-C25</f>
        <v>1440</v>
      </c>
      <c r="D26" s="22">
        <f t="shared" ref="D26:E26" si="6">D24-D25</f>
        <v>685</v>
      </c>
      <c r="E26" s="22">
        <f t="shared" si="6"/>
        <v>755</v>
      </c>
    </row>
    <row r="27" spans="1:5" s="5" customFormat="1" x14ac:dyDescent="0.2">
      <c r="B27" s="52"/>
    </row>
    <row r="28" spans="1:5" s="5" customFormat="1" x14ac:dyDescent="0.2">
      <c r="A28" s="5" t="s">
        <v>59</v>
      </c>
      <c r="B28" s="52" t="s">
        <v>28</v>
      </c>
      <c r="C28" s="16">
        <f t="shared" ref="C28:C30" si="7">D28+E28</f>
        <v>719</v>
      </c>
      <c r="D28" s="16">
        <v>368</v>
      </c>
      <c r="E28" s="16">
        <v>351</v>
      </c>
    </row>
    <row r="29" spans="1:5" s="5" customFormat="1" x14ac:dyDescent="0.2">
      <c r="A29" s="5" t="s">
        <v>56</v>
      </c>
      <c r="B29" s="53" t="s">
        <v>29</v>
      </c>
      <c r="C29" s="16">
        <f t="shared" si="7"/>
        <v>36</v>
      </c>
      <c r="D29" s="16">
        <v>22</v>
      </c>
      <c r="E29" s="16">
        <v>14</v>
      </c>
    </row>
    <row r="30" spans="1:5" s="5" customFormat="1" x14ac:dyDescent="0.2">
      <c r="A30" s="5" t="s">
        <v>56</v>
      </c>
      <c r="B30" s="13" t="s">
        <v>22</v>
      </c>
      <c r="C30" s="40">
        <f t="shared" si="7"/>
        <v>-17047</v>
      </c>
      <c r="D30" s="41">
        <f>D31-D19</f>
        <v>-8580</v>
      </c>
      <c r="E30" s="41">
        <f>E31-E19</f>
        <v>-8467</v>
      </c>
    </row>
    <row r="31" spans="1:5" s="5" customFormat="1" x14ac:dyDescent="0.2">
      <c r="A31" s="5" t="s">
        <v>56</v>
      </c>
      <c r="B31" s="48" t="s">
        <v>51</v>
      </c>
      <c r="C31" s="16">
        <f>C19+C22+C26+C28+C29</f>
        <v>2066070</v>
      </c>
      <c r="D31" s="16">
        <f>D19+D22+D26+D28+D29</f>
        <v>1005587</v>
      </c>
      <c r="E31" s="16">
        <f>E19+E22+E26+E28+E29</f>
        <v>1060483</v>
      </c>
    </row>
    <row r="32" spans="1:5" s="5" customFormat="1" x14ac:dyDescent="0.2">
      <c r="B32" s="51"/>
      <c r="C32" s="16"/>
      <c r="D32" s="16"/>
      <c r="E32" s="16"/>
    </row>
    <row r="33" spans="1:6" s="5" customFormat="1" x14ac:dyDescent="0.2">
      <c r="A33" s="5" t="s">
        <v>57</v>
      </c>
      <c r="B33" s="13" t="s">
        <v>47</v>
      </c>
      <c r="C33" s="16">
        <v>111665</v>
      </c>
      <c r="D33" s="16">
        <v>65695</v>
      </c>
      <c r="E33" s="16">
        <v>45970</v>
      </c>
    </row>
    <row r="34" spans="1:6" s="5" customFormat="1" x14ac:dyDescent="0.2">
      <c r="A34" s="5" t="s">
        <v>57</v>
      </c>
      <c r="B34" s="52" t="s">
        <v>23</v>
      </c>
      <c r="C34" s="16">
        <f>D34+E34</f>
        <v>1802</v>
      </c>
      <c r="D34" s="19">
        <v>961</v>
      </c>
      <c r="E34" s="19">
        <v>841</v>
      </c>
    </row>
    <row r="35" spans="1:6" s="5" customFormat="1" x14ac:dyDescent="0.2">
      <c r="A35" s="5" t="s">
        <v>57</v>
      </c>
      <c r="B35" s="52" t="s">
        <v>24</v>
      </c>
      <c r="C35" s="16">
        <f>D35+E35</f>
        <v>251</v>
      </c>
      <c r="D35" s="16">
        <v>160</v>
      </c>
      <c r="E35" s="16">
        <v>91</v>
      </c>
    </row>
    <row r="36" spans="1:6" s="5" customFormat="1" x14ac:dyDescent="0.2">
      <c r="A36" s="5" t="s">
        <v>58</v>
      </c>
      <c r="B36" s="13" t="s">
        <v>21</v>
      </c>
      <c r="C36" s="19">
        <f>C34-C35</f>
        <v>1551</v>
      </c>
      <c r="D36" s="19">
        <f t="shared" ref="D36:E36" si="8">D34-D35</f>
        <v>801</v>
      </c>
      <c r="E36" s="19">
        <f t="shared" si="8"/>
        <v>750</v>
      </c>
    </row>
    <row r="37" spans="1:6" s="5" customFormat="1" x14ac:dyDescent="0.2">
      <c r="B37" s="13"/>
    </row>
    <row r="38" spans="1:6" s="5" customFormat="1" x14ac:dyDescent="0.2">
      <c r="A38" s="5" t="s">
        <v>57</v>
      </c>
      <c r="B38" s="52" t="s">
        <v>25</v>
      </c>
      <c r="C38" s="16">
        <f t="shared" ref="C38:C39" si="9">D38+E38</f>
        <v>22934</v>
      </c>
      <c r="D38" s="16">
        <v>14895</v>
      </c>
      <c r="E38" s="16">
        <v>8039</v>
      </c>
    </row>
    <row r="39" spans="1:6" s="5" customFormat="1" x14ac:dyDescent="0.2">
      <c r="A39" s="5" t="s">
        <v>57</v>
      </c>
      <c r="B39" s="52" t="s">
        <v>26</v>
      </c>
      <c r="C39" s="16">
        <f t="shared" si="9"/>
        <v>20535</v>
      </c>
      <c r="D39" s="16">
        <v>13822</v>
      </c>
      <c r="E39" s="16">
        <v>6713</v>
      </c>
    </row>
    <row r="40" spans="1:6" s="5" customFormat="1" x14ac:dyDescent="0.2">
      <c r="A40" s="5" t="s">
        <v>58</v>
      </c>
      <c r="B40" s="52" t="s">
        <v>27</v>
      </c>
      <c r="C40" s="19">
        <f>C38-C39</f>
        <v>2399</v>
      </c>
      <c r="D40" s="19">
        <f t="shared" ref="D40:E40" si="10">D38-D39</f>
        <v>1073</v>
      </c>
      <c r="E40" s="19">
        <f t="shared" si="10"/>
        <v>1326</v>
      </c>
    </row>
    <row r="41" spans="1:6" s="5" customFormat="1" x14ac:dyDescent="0.2">
      <c r="B41" s="52"/>
    </row>
    <row r="42" spans="1:6" s="5" customFormat="1" x14ac:dyDescent="0.2">
      <c r="A42" s="5" t="s">
        <v>58</v>
      </c>
      <c r="B42" s="52" t="s">
        <v>28</v>
      </c>
      <c r="C42" s="22">
        <f t="shared" ref="C42:C44" si="11">D42+E42</f>
        <v>-719</v>
      </c>
      <c r="D42" s="22">
        <v>-368</v>
      </c>
      <c r="E42" s="22">
        <v>-351</v>
      </c>
    </row>
    <row r="43" spans="1:6" s="5" customFormat="1" x14ac:dyDescent="0.2">
      <c r="A43" s="5" t="s">
        <v>57</v>
      </c>
      <c r="B43" s="53" t="s">
        <v>29</v>
      </c>
      <c r="C43" s="22">
        <f t="shared" si="11"/>
        <v>-282</v>
      </c>
      <c r="D43" s="22">
        <v>-193</v>
      </c>
      <c r="E43" s="22">
        <v>-89</v>
      </c>
    </row>
    <row r="44" spans="1:6" s="5" customFormat="1" x14ac:dyDescent="0.2">
      <c r="A44" s="5" t="s">
        <v>57</v>
      </c>
      <c r="B44" s="13" t="s">
        <v>22</v>
      </c>
      <c r="C44" s="16">
        <f t="shared" si="11"/>
        <v>2949</v>
      </c>
      <c r="D44" s="17">
        <f>D45-D33</f>
        <v>1313</v>
      </c>
      <c r="E44" s="17">
        <f>E45-E33</f>
        <v>1636</v>
      </c>
    </row>
    <row r="45" spans="1:6" s="5" customFormat="1" x14ac:dyDescent="0.2">
      <c r="A45" s="5" t="s">
        <v>57</v>
      </c>
      <c r="B45" s="48" t="s">
        <v>51</v>
      </c>
      <c r="C45" s="16">
        <f>C33+C36+C40+C42+C43</f>
        <v>114614</v>
      </c>
      <c r="D45" s="16">
        <f t="shared" ref="D45:E45" si="12">D33+D36+D40+D42+D43</f>
        <v>67008</v>
      </c>
      <c r="E45" s="16">
        <f t="shared" si="12"/>
        <v>47606</v>
      </c>
    </row>
    <row r="47" spans="1:6" ht="12.9" customHeight="1" x14ac:dyDescent="0.2">
      <c r="A47" s="44" t="s">
        <v>16</v>
      </c>
      <c r="B47" s="50"/>
      <c r="C47" s="50"/>
      <c r="D47" s="50"/>
      <c r="E47" s="50"/>
      <c r="F47" s="50"/>
    </row>
    <row r="48" spans="1:6" ht="12.9" customHeight="1" x14ac:dyDescent="0.2">
      <c r="A48" s="50"/>
      <c r="B48" s="50"/>
      <c r="C48" s="50"/>
      <c r="D48" s="50"/>
      <c r="E48" s="50"/>
      <c r="F48" s="50"/>
    </row>
  </sheetData>
  <pageMargins left="0.7" right="0.7" top="0.78740157499999996" bottom="0.78740157499999996" header="0.3" footer="0.3"/>
  <pageSetup paperSize="9" scale="85"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7" workbookViewId="0"/>
  </sheetViews>
  <sheetFormatPr baseColWidth="10" defaultColWidth="11.375" defaultRowHeight="10.9" x14ac:dyDescent="0.2"/>
  <cols>
    <col min="1" max="1" width="6.125" style="4" customWidth="1"/>
    <col min="2" max="2" width="8.25" style="33" customWidth="1"/>
    <col min="3" max="3" width="5.75" style="33" customWidth="1"/>
    <col min="4" max="4" width="26" style="33" customWidth="1"/>
    <col min="5" max="5" width="10.875" style="4" customWidth="1"/>
    <col min="6" max="6" width="10" style="4" customWidth="1"/>
    <col min="7" max="7" width="9.75" style="4" customWidth="1"/>
    <col min="8" max="16384" width="11.375" style="4"/>
  </cols>
  <sheetData>
    <row r="1" spans="1:7" x14ac:dyDescent="0.2">
      <c r="A1" s="39" t="s">
        <v>46</v>
      </c>
      <c r="C1" s="39"/>
    </row>
    <row r="3" spans="1:7" x14ac:dyDescent="0.2">
      <c r="A3" s="65" t="s">
        <v>5</v>
      </c>
      <c r="B3" s="66"/>
      <c r="C3" s="66" t="s">
        <v>2</v>
      </c>
      <c r="D3" s="66"/>
      <c r="E3" s="66" t="s">
        <v>45</v>
      </c>
      <c r="F3" s="66"/>
      <c r="G3" s="67"/>
    </row>
    <row r="4" spans="1:7" x14ac:dyDescent="0.2">
      <c r="A4" s="65"/>
      <c r="B4" s="66"/>
      <c r="C4" s="66"/>
      <c r="D4" s="66"/>
      <c r="E4" s="37" t="s">
        <v>0</v>
      </c>
      <c r="F4" s="37" t="s">
        <v>3</v>
      </c>
      <c r="G4" s="38" t="s">
        <v>4</v>
      </c>
    </row>
    <row r="5" spans="1:7" x14ac:dyDescent="0.2">
      <c r="A5" s="65"/>
      <c r="B5" s="66"/>
      <c r="C5" s="66"/>
      <c r="D5" s="66"/>
      <c r="E5" s="66" t="s">
        <v>1</v>
      </c>
      <c r="F5" s="66"/>
      <c r="G5" s="67"/>
    </row>
    <row r="6" spans="1:7" x14ac:dyDescent="0.2">
      <c r="A6" s="10"/>
      <c r="B6" s="10"/>
      <c r="C6" s="10"/>
      <c r="D6" s="11"/>
      <c r="E6" s="10"/>
      <c r="F6" s="10"/>
      <c r="G6" s="10"/>
    </row>
    <row r="7" spans="1:7" s="5" customFormat="1" x14ac:dyDescent="0.2">
      <c r="A7" s="68" t="s">
        <v>17</v>
      </c>
      <c r="B7" s="68"/>
      <c r="C7" s="69" t="s">
        <v>41</v>
      </c>
      <c r="D7" s="70"/>
      <c r="E7" s="23">
        <v>2208321</v>
      </c>
      <c r="F7" s="23">
        <v>1086679</v>
      </c>
      <c r="G7" s="23">
        <v>1121642</v>
      </c>
    </row>
    <row r="8" spans="1:7" s="5" customFormat="1" x14ac:dyDescent="0.2">
      <c r="A8" s="68"/>
      <c r="B8" s="68"/>
      <c r="C8" s="33"/>
      <c r="D8" s="34" t="s">
        <v>23</v>
      </c>
      <c r="E8" s="16">
        <f>F8+G8</f>
        <v>16618</v>
      </c>
      <c r="F8" s="16">
        <v>8529</v>
      </c>
      <c r="G8" s="16">
        <v>8089</v>
      </c>
    </row>
    <row r="9" spans="1:7" s="5" customFormat="1" x14ac:dyDescent="0.2">
      <c r="A9" s="68"/>
      <c r="B9" s="68"/>
      <c r="C9" s="33"/>
      <c r="D9" s="34" t="s">
        <v>24</v>
      </c>
      <c r="E9" s="16">
        <f>F9+G9</f>
        <v>32299</v>
      </c>
      <c r="F9" s="16">
        <v>16235</v>
      </c>
      <c r="G9" s="16">
        <v>16064</v>
      </c>
    </row>
    <row r="10" spans="1:7" s="5" customFormat="1" x14ac:dyDescent="0.2">
      <c r="A10" s="68"/>
      <c r="B10" s="68"/>
      <c r="C10" s="33"/>
      <c r="D10" s="13" t="s">
        <v>21</v>
      </c>
      <c r="E10" s="19">
        <f>E8-E9</f>
        <v>-15681</v>
      </c>
      <c r="F10" s="19">
        <f t="shared" ref="F10:G10" si="0">F8-F9</f>
        <v>-7706</v>
      </c>
      <c r="G10" s="19">
        <f t="shared" si="0"/>
        <v>-7975</v>
      </c>
    </row>
    <row r="11" spans="1:7" s="5" customFormat="1" x14ac:dyDescent="0.2">
      <c r="A11" s="68"/>
      <c r="B11" s="68"/>
      <c r="C11" s="33"/>
      <c r="D11" s="13"/>
    </row>
    <row r="12" spans="1:7" s="5" customFormat="1" x14ac:dyDescent="0.2">
      <c r="A12" s="68"/>
      <c r="B12" s="68"/>
      <c r="C12" s="33"/>
      <c r="D12" s="34" t="s">
        <v>25</v>
      </c>
      <c r="E12" s="16">
        <f t="shared" ref="E12:E13" si="1">F12+G12</f>
        <v>57852</v>
      </c>
      <c r="F12" s="16">
        <v>34117</v>
      </c>
      <c r="G12" s="16">
        <v>23735</v>
      </c>
    </row>
    <row r="13" spans="1:7" s="5" customFormat="1" x14ac:dyDescent="0.2">
      <c r="A13" s="68"/>
      <c r="B13" s="68"/>
      <c r="C13" s="33"/>
      <c r="D13" s="34" t="s">
        <v>26</v>
      </c>
      <c r="E13" s="16">
        <f t="shared" si="1"/>
        <v>55424</v>
      </c>
      <c r="F13" s="16">
        <v>33016</v>
      </c>
      <c r="G13" s="16">
        <v>22408</v>
      </c>
    </row>
    <row r="14" spans="1:7" s="5" customFormat="1" x14ac:dyDescent="0.2">
      <c r="A14" s="68"/>
      <c r="B14" s="68"/>
      <c r="C14" s="33"/>
      <c r="D14" s="34" t="s">
        <v>27</v>
      </c>
      <c r="E14" s="19">
        <f>E12-E13</f>
        <v>2428</v>
      </c>
      <c r="F14" s="19">
        <f t="shared" ref="F14:G14" si="2">F12-F13</f>
        <v>1101</v>
      </c>
      <c r="G14" s="19">
        <f t="shared" si="2"/>
        <v>1327</v>
      </c>
    </row>
    <row r="15" spans="1:7" s="5" customFormat="1" x14ac:dyDescent="0.2">
      <c r="A15" s="68"/>
      <c r="B15" s="68"/>
      <c r="C15" s="33"/>
      <c r="D15" s="34"/>
    </row>
    <row r="16" spans="1:7" s="5" customFormat="1" x14ac:dyDescent="0.2">
      <c r="A16" s="68"/>
      <c r="B16" s="68"/>
      <c r="C16" s="33"/>
      <c r="D16" s="34" t="s">
        <v>28</v>
      </c>
      <c r="E16" s="17" t="s">
        <v>13</v>
      </c>
      <c r="F16" s="17" t="s">
        <v>13</v>
      </c>
      <c r="G16" s="17" t="s">
        <v>13</v>
      </c>
    </row>
    <row r="17" spans="1:7" s="5" customFormat="1" x14ac:dyDescent="0.2">
      <c r="A17" s="68"/>
      <c r="B17" s="68"/>
      <c r="C17" s="33"/>
      <c r="D17" s="36" t="s">
        <v>29</v>
      </c>
      <c r="E17" s="22">
        <f t="shared" ref="E17:E18" si="3">F17+G17</f>
        <v>-286</v>
      </c>
      <c r="F17" s="22">
        <v>-212</v>
      </c>
      <c r="G17" s="22">
        <v>-74</v>
      </c>
    </row>
    <row r="18" spans="1:7" s="5" customFormat="1" x14ac:dyDescent="0.2">
      <c r="A18" s="68"/>
      <c r="B18" s="68"/>
      <c r="C18" s="33"/>
      <c r="D18" s="13" t="s">
        <v>22</v>
      </c>
      <c r="E18" s="40">
        <f t="shared" si="3"/>
        <v>-13539</v>
      </c>
      <c r="F18" s="41">
        <f>F19-F7</f>
        <v>-6817</v>
      </c>
      <c r="G18" s="41">
        <f>G19-G7</f>
        <v>-6722</v>
      </c>
    </row>
    <row r="19" spans="1:7" s="5" customFormat="1" x14ac:dyDescent="0.2">
      <c r="A19" s="68"/>
      <c r="B19" s="68"/>
      <c r="C19" s="71" t="s">
        <v>47</v>
      </c>
      <c r="D19" s="72"/>
      <c r="E19" s="23">
        <v>2194782</v>
      </c>
      <c r="F19" s="23">
        <v>1079862</v>
      </c>
      <c r="G19" s="23">
        <v>1114920</v>
      </c>
    </row>
    <row r="20" spans="1:7" s="5" customFormat="1" x14ac:dyDescent="0.2">
      <c r="C20" s="33"/>
      <c r="D20" s="35"/>
      <c r="E20" s="19"/>
      <c r="F20" s="19"/>
      <c r="G20" s="19"/>
    </row>
    <row r="21" spans="1:7" s="5" customFormat="1" x14ac:dyDescent="0.2">
      <c r="A21" s="73" t="s">
        <v>19</v>
      </c>
      <c r="B21" s="73" t="s">
        <v>18</v>
      </c>
      <c r="C21" s="73" t="s">
        <v>42</v>
      </c>
      <c r="D21" s="74"/>
      <c r="E21" s="16">
        <v>2100190</v>
      </c>
      <c r="F21" s="16">
        <v>1022379</v>
      </c>
      <c r="G21" s="16">
        <v>1077811</v>
      </c>
    </row>
    <row r="22" spans="1:7" s="5" customFormat="1" x14ac:dyDescent="0.2">
      <c r="A22" s="73"/>
      <c r="B22" s="73"/>
      <c r="C22" s="33"/>
      <c r="D22" s="34" t="s">
        <v>23</v>
      </c>
      <c r="E22" s="16">
        <f>F22+G22</f>
        <v>14791</v>
      </c>
      <c r="F22" s="16">
        <v>7605</v>
      </c>
      <c r="G22" s="16">
        <v>7186</v>
      </c>
    </row>
    <row r="23" spans="1:7" s="5" customFormat="1" x14ac:dyDescent="0.2">
      <c r="A23" s="73"/>
      <c r="B23" s="73"/>
      <c r="C23" s="33"/>
      <c r="D23" s="34" t="s">
        <v>24</v>
      </c>
      <c r="E23" s="16">
        <f>F23+G23</f>
        <v>32097</v>
      </c>
      <c r="F23" s="16">
        <v>16104</v>
      </c>
      <c r="G23" s="16">
        <v>15993</v>
      </c>
    </row>
    <row r="24" spans="1:7" s="5" customFormat="1" x14ac:dyDescent="0.2">
      <c r="A24" s="73"/>
      <c r="B24" s="73"/>
      <c r="C24" s="33"/>
      <c r="D24" s="13" t="s">
        <v>21</v>
      </c>
      <c r="E24" s="19">
        <f>E22-E23</f>
        <v>-17306</v>
      </c>
      <c r="F24" s="19">
        <f t="shared" ref="F24:G24" si="4">F22-F23</f>
        <v>-8499</v>
      </c>
      <c r="G24" s="19">
        <f t="shared" si="4"/>
        <v>-8807</v>
      </c>
    </row>
    <row r="25" spans="1:7" s="5" customFormat="1" x14ac:dyDescent="0.2">
      <c r="A25" s="73"/>
      <c r="B25" s="73"/>
      <c r="C25" s="33"/>
      <c r="D25" s="13"/>
    </row>
    <row r="26" spans="1:7" s="5" customFormat="1" x14ac:dyDescent="0.2">
      <c r="A26" s="73"/>
      <c r="B26" s="73"/>
      <c r="C26" s="33"/>
      <c r="D26" s="34" t="s">
        <v>25</v>
      </c>
      <c r="E26" s="16">
        <f t="shared" ref="E26:E27" si="5">F26+G26</f>
        <v>29546</v>
      </c>
      <c r="F26" s="16">
        <v>15640</v>
      </c>
      <c r="G26" s="16">
        <v>13906</v>
      </c>
    </row>
    <row r="27" spans="1:7" s="5" customFormat="1" x14ac:dyDescent="0.2">
      <c r="A27" s="73"/>
      <c r="B27" s="73"/>
      <c r="C27" s="33"/>
      <c r="D27" s="34" t="s">
        <v>26</v>
      </c>
      <c r="E27" s="16">
        <f t="shared" si="5"/>
        <v>30190</v>
      </c>
      <c r="F27" s="19">
        <v>15837</v>
      </c>
      <c r="G27" s="19">
        <v>14353</v>
      </c>
    </row>
    <row r="28" spans="1:7" s="5" customFormat="1" x14ac:dyDescent="0.2">
      <c r="A28" s="73"/>
      <c r="B28" s="73"/>
      <c r="C28" s="33"/>
      <c r="D28" s="34" t="s">
        <v>27</v>
      </c>
      <c r="E28" s="22">
        <f>E26-E27</f>
        <v>-644</v>
      </c>
      <c r="F28" s="22">
        <f t="shared" ref="F28:G28" si="6">F26-F27</f>
        <v>-197</v>
      </c>
      <c r="G28" s="22">
        <f t="shared" si="6"/>
        <v>-447</v>
      </c>
    </row>
    <row r="29" spans="1:7" s="5" customFormat="1" x14ac:dyDescent="0.2">
      <c r="A29" s="73"/>
      <c r="B29" s="73"/>
      <c r="C29" s="33"/>
      <c r="D29" s="34"/>
    </row>
    <row r="30" spans="1:7" s="5" customFormat="1" x14ac:dyDescent="0.2">
      <c r="A30" s="73"/>
      <c r="B30" s="73"/>
      <c r="C30" s="33"/>
      <c r="D30" s="34" t="s">
        <v>28</v>
      </c>
      <c r="E30" s="16">
        <f t="shared" ref="E30:E32" si="7">F30+G30</f>
        <v>731</v>
      </c>
      <c r="F30" s="16">
        <v>377</v>
      </c>
      <c r="G30" s="16">
        <v>354</v>
      </c>
    </row>
    <row r="31" spans="1:7" s="5" customFormat="1" x14ac:dyDescent="0.2">
      <c r="A31" s="73"/>
      <c r="B31" s="73"/>
      <c r="C31" s="33"/>
      <c r="D31" s="36" t="s">
        <v>29</v>
      </c>
      <c r="E31" s="16">
        <f t="shared" si="7"/>
        <v>146</v>
      </c>
      <c r="F31" s="16">
        <v>107</v>
      </c>
      <c r="G31" s="16">
        <v>39</v>
      </c>
    </row>
    <row r="32" spans="1:7" s="5" customFormat="1" x14ac:dyDescent="0.2">
      <c r="A32" s="73"/>
      <c r="B32" s="73"/>
      <c r="C32" s="33"/>
      <c r="D32" s="13" t="s">
        <v>22</v>
      </c>
      <c r="E32" s="40">
        <f t="shared" si="7"/>
        <v>-17073</v>
      </c>
      <c r="F32" s="41">
        <f>F33-F21</f>
        <v>-8212</v>
      </c>
      <c r="G32" s="41">
        <f>G33-G21</f>
        <v>-8861</v>
      </c>
    </row>
    <row r="33" spans="1:7" s="5" customFormat="1" x14ac:dyDescent="0.2">
      <c r="A33" s="73"/>
      <c r="B33" s="73"/>
      <c r="C33" s="75" t="s">
        <v>48</v>
      </c>
      <c r="D33" s="76"/>
      <c r="E33" s="16">
        <f>E21+E24+E28+E30+E31</f>
        <v>2083117</v>
      </c>
      <c r="F33" s="16">
        <f t="shared" ref="F33:G33" si="8">F21+F24+F28+F30+F31</f>
        <v>1014167</v>
      </c>
      <c r="G33" s="16">
        <f t="shared" si="8"/>
        <v>1068950</v>
      </c>
    </row>
    <row r="34" spans="1:7" s="5" customFormat="1" x14ac:dyDescent="0.2">
      <c r="A34" s="73"/>
      <c r="B34" s="33"/>
      <c r="C34" s="33"/>
      <c r="E34" s="16"/>
      <c r="F34" s="16"/>
      <c r="G34" s="16"/>
    </row>
    <row r="35" spans="1:7" s="5" customFormat="1" x14ac:dyDescent="0.2">
      <c r="A35" s="73"/>
      <c r="B35" s="73" t="s">
        <v>20</v>
      </c>
      <c r="C35" s="73" t="s">
        <v>43</v>
      </c>
      <c r="D35" s="74"/>
      <c r="E35" s="16">
        <v>108131</v>
      </c>
      <c r="F35" s="16">
        <v>64300</v>
      </c>
      <c r="G35" s="16">
        <v>43831</v>
      </c>
    </row>
    <row r="36" spans="1:7" s="5" customFormat="1" x14ac:dyDescent="0.2">
      <c r="A36" s="73"/>
      <c r="B36" s="73"/>
      <c r="C36" s="33"/>
      <c r="D36" s="34" t="s">
        <v>23</v>
      </c>
      <c r="E36" s="16">
        <f>F36+G36</f>
        <v>1827</v>
      </c>
      <c r="F36" s="19">
        <v>924</v>
      </c>
      <c r="G36" s="19">
        <v>903</v>
      </c>
    </row>
    <row r="37" spans="1:7" s="5" customFormat="1" x14ac:dyDescent="0.2">
      <c r="A37" s="73"/>
      <c r="B37" s="73"/>
      <c r="C37" s="33"/>
      <c r="D37" s="34" t="s">
        <v>24</v>
      </c>
      <c r="E37" s="16">
        <f>F37+G37</f>
        <v>202</v>
      </c>
      <c r="F37" s="16">
        <v>131</v>
      </c>
      <c r="G37" s="16">
        <v>71</v>
      </c>
    </row>
    <row r="38" spans="1:7" s="5" customFormat="1" x14ac:dyDescent="0.2">
      <c r="A38" s="73"/>
      <c r="B38" s="73"/>
      <c r="C38" s="33"/>
      <c r="D38" s="13" t="s">
        <v>21</v>
      </c>
      <c r="E38" s="19">
        <f>E36-E37</f>
        <v>1625</v>
      </c>
      <c r="F38" s="19">
        <f t="shared" ref="F38:G38" si="9">F36-F37</f>
        <v>793</v>
      </c>
      <c r="G38" s="19">
        <f t="shared" si="9"/>
        <v>832</v>
      </c>
    </row>
    <row r="39" spans="1:7" s="5" customFormat="1" x14ac:dyDescent="0.2">
      <c r="A39" s="73"/>
      <c r="B39" s="73"/>
      <c r="C39" s="33"/>
      <c r="D39" s="13"/>
    </row>
    <row r="40" spans="1:7" s="5" customFormat="1" x14ac:dyDescent="0.2">
      <c r="A40" s="73"/>
      <c r="B40" s="73"/>
      <c r="C40" s="33"/>
      <c r="D40" s="34" t="s">
        <v>25</v>
      </c>
      <c r="E40" s="16">
        <f t="shared" ref="E40:E41" si="10">F40+G40</f>
        <v>28306</v>
      </c>
      <c r="F40" s="16">
        <v>18477</v>
      </c>
      <c r="G40" s="16">
        <v>9829</v>
      </c>
    </row>
    <row r="41" spans="1:7" s="5" customFormat="1" x14ac:dyDescent="0.2">
      <c r="A41" s="73"/>
      <c r="B41" s="73"/>
      <c r="C41" s="33"/>
      <c r="D41" s="34" t="s">
        <v>26</v>
      </c>
      <c r="E41" s="16">
        <f t="shared" si="10"/>
        <v>25234</v>
      </c>
      <c r="F41" s="16">
        <v>17179</v>
      </c>
      <c r="G41" s="16">
        <v>8055</v>
      </c>
    </row>
    <row r="42" spans="1:7" s="5" customFormat="1" x14ac:dyDescent="0.2">
      <c r="A42" s="73"/>
      <c r="B42" s="73"/>
      <c r="C42" s="33"/>
      <c r="D42" s="34" t="s">
        <v>27</v>
      </c>
      <c r="E42" s="19">
        <f>E40-E41</f>
        <v>3072</v>
      </c>
      <c r="F42" s="19">
        <f t="shared" ref="F42:G42" si="11">F40-F41</f>
        <v>1298</v>
      </c>
      <c r="G42" s="19">
        <f t="shared" si="11"/>
        <v>1774</v>
      </c>
    </row>
    <row r="43" spans="1:7" s="5" customFormat="1" x14ac:dyDescent="0.2">
      <c r="A43" s="73"/>
      <c r="B43" s="73"/>
      <c r="C43" s="33"/>
      <c r="D43" s="34"/>
    </row>
    <row r="44" spans="1:7" s="5" customFormat="1" x14ac:dyDescent="0.2">
      <c r="A44" s="73"/>
      <c r="B44" s="73"/>
      <c r="C44" s="33"/>
      <c r="D44" s="34" t="s">
        <v>28</v>
      </c>
      <c r="E44" s="22">
        <f t="shared" ref="E44:E46" si="12">F44+G44</f>
        <v>-731</v>
      </c>
      <c r="F44" s="22">
        <v>-377</v>
      </c>
      <c r="G44" s="22">
        <v>-354</v>
      </c>
    </row>
    <row r="45" spans="1:7" s="5" customFormat="1" x14ac:dyDescent="0.2">
      <c r="A45" s="73"/>
      <c r="B45" s="73"/>
      <c r="C45" s="33"/>
      <c r="D45" s="36" t="s">
        <v>29</v>
      </c>
      <c r="E45" s="22">
        <f t="shared" si="12"/>
        <v>-432</v>
      </c>
      <c r="F45" s="22">
        <v>-319</v>
      </c>
      <c r="G45" s="22">
        <v>-113</v>
      </c>
    </row>
    <row r="46" spans="1:7" s="5" customFormat="1" x14ac:dyDescent="0.2">
      <c r="A46" s="73"/>
      <c r="B46" s="73"/>
      <c r="C46" s="33"/>
      <c r="D46" s="13" t="s">
        <v>22</v>
      </c>
      <c r="E46" s="16">
        <f t="shared" si="12"/>
        <v>3534</v>
      </c>
      <c r="F46" s="17">
        <f>F47-F35</f>
        <v>1395</v>
      </c>
      <c r="G46" s="17">
        <f>G47-G35</f>
        <v>2139</v>
      </c>
    </row>
    <row r="47" spans="1:7" s="5" customFormat="1" x14ac:dyDescent="0.2">
      <c r="A47" s="73"/>
      <c r="B47" s="73"/>
      <c r="C47" s="75" t="s">
        <v>49</v>
      </c>
      <c r="D47" s="76"/>
      <c r="E47" s="16">
        <f>E35+E38+E42+E44+E45</f>
        <v>111665</v>
      </c>
      <c r="F47" s="16">
        <f t="shared" ref="F47:G47" si="13">F35+F38+F42+F44+F45</f>
        <v>65695</v>
      </c>
      <c r="G47" s="16">
        <f t="shared" si="13"/>
        <v>45970</v>
      </c>
    </row>
    <row r="50" spans="1:8" ht="12.9" customHeight="1" x14ac:dyDescent="0.2">
      <c r="A50" s="5" t="s">
        <v>16</v>
      </c>
      <c r="B50" s="5"/>
      <c r="C50" s="5"/>
      <c r="D50" s="5"/>
      <c r="E50" s="5"/>
      <c r="F50" s="5"/>
      <c r="G50" s="5"/>
      <c r="H50" s="32"/>
    </row>
    <row r="51" spans="1:8" ht="12.9" customHeight="1" x14ac:dyDescent="0.2">
      <c r="A51" s="5"/>
      <c r="B51" s="5"/>
      <c r="C51" s="5"/>
      <c r="D51" s="5"/>
      <c r="E51" s="5"/>
      <c r="F51" s="5"/>
      <c r="G51" s="5"/>
      <c r="H51" s="32"/>
    </row>
  </sheetData>
  <mergeCells count="14">
    <mergeCell ref="A21:A47"/>
    <mergeCell ref="B21:B33"/>
    <mergeCell ref="C21:D21"/>
    <mergeCell ref="C33:D33"/>
    <mergeCell ref="B35:B47"/>
    <mergeCell ref="C35:D35"/>
    <mergeCell ref="C47:D47"/>
    <mergeCell ref="A3:B5"/>
    <mergeCell ref="C3:D5"/>
    <mergeCell ref="E3:G3"/>
    <mergeCell ref="E5:G5"/>
    <mergeCell ref="A7:B19"/>
    <mergeCell ref="C7:D7"/>
    <mergeCell ref="C19:D19"/>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election sqref="A1:XFD1048576"/>
    </sheetView>
  </sheetViews>
  <sheetFormatPr baseColWidth="10" defaultColWidth="11.375" defaultRowHeight="10.9" x14ac:dyDescent="0.2"/>
  <cols>
    <col min="1" max="1" width="6.125" style="4" customWidth="1"/>
    <col min="2" max="2" width="8.25" style="25" customWidth="1"/>
    <col min="3" max="3" width="5.75" style="25" customWidth="1"/>
    <col min="4" max="4" width="26" style="25" customWidth="1"/>
    <col min="5" max="5" width="10.875" style="4" customWidth="1"/>
    <col min="6" max="6" width="10" style="4" customWidth="1"/>
    <col min="7" max="7" width="9.75" style="4" customWidth="1"/>
    <col min="8" max="16384" width="11.375" style="4"/>
  </cols>
  <sheetData>
    <row r="1" spans="1:7" x14ac:dyDescent="0.2">
      <c r="A1" s="31" t="s">
        <v>44</v>
      </c>
      <c r="C1" s="31"/>
    </row>
    <row r="3" spans="1:7" x14ac:dyDescent="0.2">
      <c r="A3" s="65" t="s">
        <v>5</v>
      </c>
      <c r="B3" s="66"/>
      <c r="C3" s="66" t="s">
        <v>2</v>
      </c>
      <c r="D3" s="66"/>
      <c r="E3" s="66" t="s">
        <v>45</v>
      </c>
      <c r="F3" s="66"/>
      <c r="G3" s="67"/>
    </row>
    <row r="4" spans="1:7" x14ac:dyDescent="0.2">
      <c r="A4" s="65"/>
      <c r="B4" s="66"/>
      <c r="C4" s="66"/>
      <c r="D4" s="66"/>
      <c r="E4" s="29" t="s">
        <v>0</v>
      </c>
      <c r="F4" s="29" t="s">
        <v>3</v>
      </c>
      <c r="G4" s="30" t="s">
        <v>4</v>
      </c>
    </row>
    <row r="5" spans="1:7" x14ac:dyDescent="0.2">
      <c r="A5" s="65"/>
      <c r="B5" s="66"/>
      <c r="C5" s="66"/>
      <c r="D5" s="66"/>
      <c r="E5" s="66" t="s">
        <v>1</v>
      </c>
      <c r="F5" s="66"/>
      <c r="G5" s="67"/>
    </row>
    <row r="6" spans="1:7" x14ac:dyDescent="0.2">
      <c r="A6" s="10"/>
      <c r="B6" s="10"/>
      <c r="C6" s="10"/>
      <c r="D6" s="11"/>
      <c r="E6" s="10"/>
      <c r="F6" s="10"/>
      <c r="G6" s="10"/>
    </row>
    <row r="7" spans="1:7" s="5" customFormat="1" x14ac:dyDescent="0.2">
      <c r="A7" s="68" t="s">
        <v>17</v>
      </c>
      <c r="B7" s="68"/>
      <c r="C7" s="69" t="s">
        <v>37</v>
      </c>
      <c r="D7" s="70"/>
      <c r="E7" s="23">
        <v>2223081</v>
      </c>
      <c r="F7" s="23">
        <v>1094876</v>
      </c>
      <c r="G7" s="23">
        <v>1128205</v>
      </c>
    </row>
    <row r="8" spans="1:7" s="5" customFormat="1" x14ac:dyDescent="0.2">
      <c r="A8" s="68"/>
      <c r="B8" s="68"/>
      <c r="C8" s="25"/>
      <c r="D8" s="26" t="s">
        <v>23</v>
      </c>
      <c r="E8" s="16">
        <v>17410</v>
      </c>
      <c r="F8" s="16">
        <v>8872</v>
      </c>
      <c r="G8" s="16">
        <v>8538</v>
      </c>
    </row>
    <row r="9" spans="1:7" s="5" customFormat="1" x14ac:dyDescent="0.2">
      <c r="A9" s="68"/>
      <c r="B9" s="68"/>
      <c r="C9" s="25"/>
      <c r="D9" s="26" t="s">
        <v>24</v>
      </c>
      <c r="E9" s="16">
        <v>33485</v>
      </c>
      <c r="F9" s="16">
        <v>16727</v>
      </c>
      <c r="G9" s="16">
        <v>16758</v>
      </c>
    </row>
    <row r="10" spans="1:7" s="5" customFormat="1" x14ac:dyDescent="0.2">
      <c r="A10" s="68"/>
      <c r="B10" s="68"/>
      <c r="C10" s="25"/>
      <c r="D10" s="13" t="s">
        <v>21</v>
      </c>
      <c r="E10" s="19">
        <f>E8-E9</f>
        <v>-16075</v>
      </c>
      <c r="F10" s="19">
        <f t="shared" ref="F10:G10" si="0">F8-F9</f>
        <v>-7855</v>
      </c>
      <c r="G10" s="19">
        <f t="shared" si="0"/>
        <v>-8220</v>
      </c>
    </row>
    <row r="11" spans="1:7" s="5" customFormat="1" x14ac:dyDescent="0.2">
      <c r="A11" s="68"/>
      <c r="B11" s="68"/>
      <c r="C11" s="25"/>
      <c r="D11" s="13"/>
    </row>
    <row r="12" spans="1:7" s="5" customFormat="1" x14ac:dyDescent="0.2">
      <c r="A12" s="68"/>
      <c r="B12" s="68"/>
      <c r="C12" s="25"/>
      <c r="D12" s="26" t="s">
        <v>25</v>
      </c>
      <c r="E12" s="16">
        <v>56617</v>
      </c>
      <c r="F12" s="16">
        <v>33114</v>
      </c>
      <c r="G12" s="16">
        <v>23503</v>
      </c>
    </row>
    <row r="13" spans="1:7" s="5" customFormat="1" x14ac:dyDescent="0.2">
      <c r="A13" s="68"/>
      <c r="B13" s="68"/>
      <c r="C13" s="25"/>
      <c r="D13" s="26" t="s">
        <v>26</v>
      </c>
      <c r="E13" s="16">
        <v>54858</v>
      </c>
      <c r="F13" s="16">
        <v>33141</v>
      </c>
      <c r="G13" s="16">
        <v>21717</v>
      </c>
    </row>
    <row r="14" spans="1:7" s="5" customFormat="1" x14ac:dyDescent="0.2">
      <c r="A14" s="68"/>
      <c r="B14" s="68"/>
      <c r="C14" s="25"/>
      <c r="D14" s="26" t="s">
        <v>27</v>
      </c>
      <c r="E14" s="19">
        <f>E12-E13</f>
        <v>1759</v>
      </c>
      <c r="F14" s="19">
        <f t="shared" ref="F14:G14" si="1">F12-F13</f>
        <v>-27</v>
      </c>
      <c r="G14" s="19">
        <f t="shared" si="1"/>
        <v>1786</v>
      </c>
    </row>
    <row r="15" spans="1:7" s="5" customFormat="1" x14ac:dyDescent="0.2">
      <c r="A15" s="68"/>
      <c r="B15" s="68"/>
      <c r="C15" s="25"/>
      <c r="D15" s="26"/>
    </row>
    <row r="16" spans="1:7" s="5" customFormat="1" x14ac:dyDescent="0.2">
      <c r="A16" s="68"/>
      <c r="B16" s="68"/>
      <c r="C16" s="25"/>
      <c r="D16" s="26" t="s">
        <v>28</v>
      </c>
      <c r="E16" s="17" t="s">
        <v>13</v>
      </c>
      <c r="F16" s="17" t="s">
        <v>13</v>
      </c>
      <c r="G16" s="17" t="s">
        <v>13</v>
      </c>
    </row>
    <row r="17" spans="1:7" s="5" customFormat="1" x14ac:dyDescent="0.2">
      <c r="A17" s="68"/>
      <c r="B17" s="68"/>
      <c r="C17" s="25"/>
      <c r="D17" s="28" t="s">
        <v>29</v>
      </c>
      <c r="E17" s="16">
        <v>-444</v>
      </c>
      <c r="F17" s="16">
        <v>-315</v>
      </c>
      <c r="G17" s="16">
        <v>-129</v>
      </c>
    </row>
    <row r="18" spans="1:7" s="5" customFormat="1" x14ac:dyDescent="0.2">
      <c r="A18" s="68"/>
      <c r="B18" s="68"/>
      <c r="C18" s="25"/>
      <c r="D18" s="13" t="s">
        <v>22</v>
      </c>
      <c r="E18" s="17">
        <v>-14760</v>
      </c>
      <c r="F18" s="17">
        <v>-8197</v>
      </c>
      <c r="G18" s="17">
        <v>-6563</v>
      </c>
    </row>
    <row r="19" spans="1:7" s="5" customFormat="1" x14ac:dyDescent="0.2">
      <c r="A19" s="68"/>
      <c r="B19" s="68"/>
      <c r="C19" s="71" t="s">
        <v>41</v>
      </c>
      <c r="D19" s="72"/>
      <c r="E19" s="23">
        <v>2208321</v>
      </c>
      <c r="F19" s="23">
        <v>1086679</v>
      </c>
      <c r="G19" s="23">
        <v>1121642</v>
      </c>
    </row>
    <row r="20" spans="1:7" s="5" customFormat="1" x14ac:dyDescent="0.2">
      <c r="C20" s="25"/>
      <c r="D20" s="27"/>
      <c r="E20" s="19"/>
      <c r="F20" s="19"/>
      <c r="G20" s="19"/>
    </row>
    <row r="21" spans="1:7" s="5" customFormat="1" x14ac:dyDescent="0.2">
      <c r="A21" s="73" t="s">
        <v>19</v>
      </c>
      <c r="B21" s="73" t="s">
        <v>18</v>
      </c>
      <c r="C21" s="73" t="s">
        <v>38</v>
      </c>
      <c r="D21" s="74"/>
      <c r="E21" s="16">
        <v>2118663</v>
      </c>
      <c r="F21" s="16">
        <v>1031608</v>
      </c>
      <c r="G21" s="16">
        <v>1087055</v>
      </c>
    </row>
    <row r="22" spans="1:7" s="5" customFormat="1" x14ac:dyDescent="0.2">
      <c r="A22" s="73"/>
      <c r="B22" s="73"/>
      <c r="C22" s="25"/>
      <c r="D22" s="26" t="s">
        <v>23</v>
      </c>
      <c r="E22" s="16">
        <v>15472</v>
      </c>
      <c r="F22" s="16">
        <v>7879</v>
      </c>
      <c r="G22" s="16">
        <v>7593</v>
      </c>
    </row>
    <row r="23" spans="1:7" s="5" customFormat="1" x14ac:dyDescent="0.2">
      <c r="A23" s="73"/>
      <c r="B23" s="73"/>
      <c r="C23" s="25"/>
      <c r="D23" s="26" t="s">
        <v>24</v>
      </c>
      <c r="E23" s="16">
        <v>33267</v>
      </c>
      <c r="F23" s="16">
        <v>16575</v>
      </c>
      <c r="G23" s="16">
        <v>16692</v>
      </c>
    </row>
    <row r="24" spans="1:7" s="5" customFormat="1" x14ac:dyDescent="0.2">
      <c r="A24" s="73"/>
      <c r="B24" s="73"/>
      <c r="C24" s="25"/>
      <c r="D24" s="13" t="s">
        <v>21</v>
      </c>
      <c r="E24" s="19">
        <f>E22-E23</f>
        <v>-17795</v>
      </c>
      <c r="F24" s="19">
        <f t="shared" ref="F24:G24" si="2">F22-F23</f>
        <v>-8696</v>
      </c>
      <c r="G24" s="19">
        <f t="shared" si="2"/>
        <v>-9099</v>
      </c>
    </row>
    <row r="25" spans="1:7" s="5" customFormat="1" x14ac:dyDescent="0.2">
      <c r="A25" s="73"/>
      <c r="B25" s="73"/>
      <c r="C25" s="25"/>
      <c r="D25" s="13"/>
    </row>
    <row r="26" spans="1:7" s="5" customFormat="1" x14ac:dyDescent="0.2">
      <c r="A26" s="73"/>
      <c r="B26" s="73"/>
      <c r="C26" s="25"/>
      <c r="D26" s="26" t="s">
        <v>25</v>
      </c>
      <c r="E26" s="16">
        <v>29353</v>
      </c>
      <c r="F26" s="16">
        <v>15398</v>
      </c>
      <c r="G26" s="16">
        <v>13955</v>
      </c>
    </row>
    <row r="27" spans="1:7" s="5" customFormat="1" x14ac:dyDescent="0.2">
      <c r="A27" s="73"/>
      <c r="B27" s="73"/>
      <c r="C27" s="25"/>
      <c r="D27" s="26" t="s">
        <v>26</v>
      </c>
      <c r="E27" s="19">
        <v>30674</v>
      </c>
      <c r="F27" s="19">
        <v>16236</v>
      </c>
      <c r="G27" s="19">
        <v>14438</v>
      </c>
    </row>
    <row r="28" spans="1:7" s="5" customFormat="1" x14ac:dyDescent="0.2">
      <c r="A28" s="73"/>
      <c r="B28" s="73"/>
      <c r="C28" s="25"/>
      <c r="D28" s="26" t="s">
        <v>27</v>
      </c>
      <c r="E28" s="19">
        <f>E26-E27</f>
        <v>-1321</v>
      </c>
      <c r="F28" s="19">
        <f t="shared" ref="F28:G28" si="3">F26-F27</f>
        <v>-838</v>
      </c>
      <c r="G28" s="19">
        <f t="shared" si="3"/>
        <v>-483</v>
      </c>
    </row>
    <row r="29" spans="1:7" s="5" customFormat="1" x14ac:dyDescent="0.2">
      <c r="A29" s="73"/>
      <c r="B29" s="73"/>
      <c r="C29" s="25"/>
      <c r="D29" s="26"/>
    </row>
    <row r="30" spans="1:7" s="5" customFormat="1" x14ac:dyDescent="0.2">
      <c r="A30" s="73"/>
      <c r="B30" s="73"/>
      <c r="C30" s="25"/>
      <c r="D30" s="26" t="s">
        <v>28</v>
      </c>
      <c r="E30" s="16">
        <v>686</v>
      </c>
      <c r="F30" s="16">
        <v>341</v>
      </c>
      <c r="G30" s="16">
        <v>345</v>
      </c>
    </row>
    <row r="31" spans="1:7" s="5" customFormat="1" x14ac:dyDescent="0.2">
      <c r="A31" s="73"/>
      <c r="B31" s="73"/>
      <c r="C31" s="25"/>
      <c r="D31" s="28" t="s">
        <v>29</v>
      </c>
      <c r="E31" s="16">
        <v>-43</v>
      </c>
      <c r="F31" s="16">
        <v>-36</v>
      </c>
      <c r="G31" s="16">
        <v>-7</v>
      </c>
    </row>
    <row r="32" spans="1:7" s="5" customFormat="1" x14ac:dyDescent="0.2">
      <c r="A32" s="73"/>
      <c r="B32" s="73"/>
      <c r="C32" s="25"/>
      <c r="D32" s="13" t="s">
        <v>22</v>
      </c>
      <c r="E32" s="20">
        <v>-18473</v>
      </c>
      <c r="F32" s="19">
        <v>-9229</v>
      </c>
      <c r="G32" s="19">
        <v>-9244</v>
      </c>
    </row>
    <row r="33" spans="1:7" s="5" customFormat="1" x14ac:dyDescent="0.2">
      <c r="A33" s="73"/>
      <c r="B33" s="73"/>
      <c r="C33" s="75" t="s">
        <v>42</v>
      </c>
      <c r="D33" s="76"/>
      <c r="E33" s="17">
        <f>E21+E32</f>
        <v>2100190</v>
      </c>
      <c r="F33" s="17">
        <f t="shared" ref="F33:G33" si="4">F21+F32</f>
        <v>1022379</v>
      </c>
      <c r="G33" s="17">
        <f t="shared" si="4"/>
        <v>1077811</v>
      </c>
    </row>
    <row r="34" spans="1:7" s="5" customFormat="1" x14ac:dyDescent="0.2">
      <c r="A34" s="73"/>
      <c r="B34" s="25"/>
      <c r="C34" s="25"/>
      <c r="E34" s="16"/>
      <c r="F34" s="16"/>
      <c r="G34" s="16"/>
    </row>
    <row r="35" spans="1:7" s="5" customFormat="1" x14ac:dyDescent="0.2">
      <c r="A35" s="73"/>
      <c r="B35" s="73" t="s">
        <v>20</v>
      </c>
      <c r="C35" s="73" t="s">
        <v>39</v>
      </c>
      <c r="D35" s="74"/>
      <c r="E35" s="16">
        <v>104418</v>
      </c>
      <c r="F35" s="16">
        <v>63268</v>
      </c>
      <c r="G35" s="16">
        <v>41150</v>
      </c>
    </row>
    <row r="36" spans="1:7" s="5" customFormat="1" x14ac:dyDescent="0.2">
      <c r="A36" s="73"/>
      <c r="B36" s="73"/>
      <c r="C36" s="25"/>
      <c r="D36" s="26" t="s">
        <v>23</v>
      </c>
      <c r="E36" s="19">
        <v>1938</v>
      </c>
      <c r="F36" s="19">
        <v>993</v>
      </c>
      <c r="G36" s="19">
        <v>945</v>
      </c>
    </row>
    <row r="37" spans="1:7" s="5" customFormat="1" x14ac:dyDescent="0.2">
      <c r="A37" s="73"/>
      <c r="B37" s="73"/>
      <c r="C37" s="25"/>
      <c r="D37" s="26" t="s">
        <v>24</v>
      </c>
      <c r="E37" s="16">
        <v>218</v>
      </c>
      <c r="F37" s="16">
        <v>152</v>
      </c>
      <c r="G37" s="16">
        <v>66</v>
      </c>
    </row>
    <row r="38" spans="1:7" s="5" customFormat="1" x14ac:dyDescent="0.2">
      <c r="A38" s="73"/>
      <c r="B38" s="73"/>
      <c r="C38" s="25"/>
      <c r="D38" s="13" t="s">
        <v>21</v>
      </c>
      <c r="E38" s="19">
        <f>E36-E37</f>
        <v>1720</v>
      </c>
      <c r="F38" s="19">
        <f t="shared" ref="F38:G38" si="5">F36-F37</f>
        <v>841</v>
      </c>
      <c r="G38" s="19">
        <f t="shared" si="5"/>
        <v>879</v>
      </c>
    </row>
    <row r="39" spans="1:7" s="5" customFormat="1" x14ac:dyDescent="0.2">
      <c r="A39" s="73"/>
      <c r="B39" s="73"/>
      <c r="C39" s="25"/>
      <c r="D39" s="13"/>
    </row>
    <row r="40" spans="1:7" s="5" customFormat="1" x14ac:dyDescent="0.2">
      <c r="A40" s="73"/>
      <c r="B40" s="73"/>
      <c r="C40" s="25"/>
      <c r="D40" s="26" t="s">
        <v>25</v>
      </c>
      <c r="E40" s="16">
        <v>27264</v>
      </c>
      <c r="F40" s="16">
        <v>17716</v>
      </c>
      <c r="G40" s="16">
        <v>9548</v>
      </c>
    </row>
    <row r="41" spans="1:7" s="5" customFormat="1" x14ac:dyDescent="0.2">
      <c r="A41" s="73"/>
      <c r="B41" s="73"/>
      <c r="C41" s="25"/>
      <c r="D41" s="26" t="s">
        <v>26</v>
      </c>
      <c r="E41" s="16">
        <v>24184</v>
      </c>
      <c r="F41" s="16">
        <v>16905</v>
      </c>
      <c r="G41" s="16">
        <v>7279</v>
      </c>
    </row>
    <row r="42" spans="1:7" s="5" customFormat="1" x14ac:dyDescent="0.2">
      <c r="A42" s="73"/>
      <c r="B42" s="73"/>
      <c r="C42" s="25"/>
      <c r="D42" s="26" t="s">
        <v>27</v>
      </c>
      <c r="E42" s="19">
        <f>E40-E41</f>
        <v>3080</v>
      </c>
      <c r="F42" s="19">
        <f t="shared" ref="F42:G42" si="6">F40-F41</f>
        <v>811</v>
      </c>
      <c r="G42" s="19">
        <f t="shared" si="6"/>
        <v>2269</v>
      </c>
    </row>
    <row r="43" spans="1:7" s="5" customFormat="1" x14ac:dyDescent="0.2">
      <c r="A43" s="73"/>
      <c r="B43" s="73"/>
      <c r="C43" s="25"/>
      <c r="D43" s="26"/>
    </row>
    <row r="44" spans="1:7" s="5" customFormat="1" x14ac:dyDescent="0.2">
      <c r="A44" s="73"/>
      <c r="B44" s="73"/>
      <c r="C44" s="25"/>
      <c r="D44" s="26" t="s">
        <v>28</v>
      </c>
      <c r="E44" s="16">
        <v>-686</v>
      </c>
      <c r="F44" s="16">
        <v>-341</v>
      </c>
      <c r="G44" s="16">
        <v>-345</v>
      </c>
    </row>
    <row r="45" spans="1:7" s="5" customFormat="1" x14ac:dyDescent="0.2">
      <c r="A45" s="73"/>
      <c r="B45" s="73"/>
      <c r="C45" s="25"/>
      <c r="D45" s="28" t="s">
        <v>29</v>
      </c>
      <c r="E45" s="16">
        <v>-401</v>
      </c>
      <c r="F45" s="16">
        <v>-279</v>
      </c>
      <c r="G45" s="16">
        <v>-122</v>
      </c>
    </row>
    <row r="46" spans="1:7" s="5" customFormat="1" x14ac:dyDescent="0.2">
      <c r="A46" s="73"/>
      <c r="B46" s="73"/>
      <c r="C46" s="25"/>
      <c r="D46" s="13" t="s">
        <v>22</v>
      </c>
      <c r="E46" s="16">
        <v>3713</v>
      </c>
      <c r="F46" s="16">
        <v>1032</v>
      </c>
      <c r="G46" s="16">
        <v>2681</v>
      </c>
    </row>
    <row r="47" spans="1:7" s="5" customFormat="1" x14ac:dyDescent="0.2">
      <c r="A47" s="73"/>
      <c r="B47" s="73"/>
      <c r="C47" s="75" t="s">
        <v>43</v>
      </c>
      <c r="D47" s="76"/>
      <c r="E47" s="16">
        <v>108131</v>
      </c>
      <c r="F47" s="16">
        <v>64300</v>
      </c>
      <c r="G47" s="16">
        <v>43831</v>
      </c>
    </row>
    <row r="50" spans="1:8" ht="12.9" customHeight="1" x14ac:dyDescent="0.2">
      <c r="A50" s="77" t="s">
        <v>16</v>
      </c>
      <c r="B50" s="77"/>
      <c r="C50" s="77"/>
      <c r="D50" s="77"/>
      <c r="E50" s="77"/>
      <c r="F50" s="77"/>
      <c r="G50" s="77"/>
      <c r="H50" s="24"/>
    </row>
    <row r="51" spans="1:8" ht="12.9" customHeight="1" x14ac:dyDescent="0.2">
      <c r="A51" s="77"/>
      <c r="B51" s="77"/>
      <c r="C51" s="77"/>
      <c r="D51" s="77"/>
      <c r="E51" s="77"/>
      <c r="F51" s="77"/>
      <c r="G51" s="77"/>
      <c r="H51" s="24"/>
    </row>
  </sheetData>
  <mergeCells count="15">
    <mergeCell ref="A50:G51"/>
    <mergeCell ref="A21:A47"/>
    <mergeCell ref="B21:B33"/>
    <mergeCell ref="C21:D21"/>
    <mergeCell ref="C33:D33"/>
    <mergeCell ref="B35:B47"/>
    <mergeCell ref="C35:D35"/>
    <mergeCell ref="C47:D47"/>
    <mergeCell ref="A3:B5"/>
    <mergeCell ref="C3:D5"/>
    <mergeCell ref="E3:G3"/>
    <mergeCell ref="E5:G5"/>
    <mergeCell ref="A7:B19"/>
    <mergeCell ref="C7:D7"/>
    <mergeCell ref="C19:D19"/>
  </mergeCells>
  <pageMargins left="0.7" right="0.7" top="0.78740157499999996" bottom="0.78740157499999996" header="0.3" footer="0.3"/>
  <pageSetup paperSize="9"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election activeCell="I38" sqref="I38"/>
    </sheetView>
  </sheetViews>
  <sheetFormatPr baseColWidth="10" defaultColWidth="11.375" defaultRowHeight="10.9" x14ac:dyDescent="0.2"/>
  <cols>
    <col min="1" max="1" width="6.125" style="4" customWidth="1"/>
    <col min="2" max="2" width="8.25" style="3" customWidth="1"/>
    <col min="3" max="3" width="5.75" style="3" customWidth="1"/>
    <col min="4" max="4" width="26" style="3" customWidth="1"/>
    <col min="5" max="5" width="10.875" style="4" customWidth="1"/>
    <col min="6" max="6" width="10" style="4" customWidth="1"/>
    <col min="7" max="7" width="9.75" style="4" customWidth="1"/>
    <col min="8" max="16384" width="11.375" style="4"/>
  </cols>
  <sheetData>
    <row r="1" spans="1:7" x14ac:dyDescent="0.2">
      <c r="A1" s="2" t="s">
        <v>36</v>
      </c>
      <c r="C1" s="2"/>
    </row>
    <row r="3" spans="1:7" ht="12.25" x14ac:dyDescent="0.2">
      <c r="A3" s="65" t="s">
        <v>5</v>
      </c>
      <c r="B3" s="66"/>
      <c r="C3" s="66" t="s">
        <v>2</v>
      </c>
      <c r="D3" s="66"/>
      <c r="E3" s="66" t="s">
        <v>14</v>
      </c>
      <c r="F3" s="66"/>
      <c r="G3" s="67"/>
    </row>
    <row r="4" spans="1:7" x14ac:dyDescent="0.2">
      <c r="A4" s="65"/>
      <c r="B4" s="66"/>
      <c r="C4" s="66"/>
      <c r="D4" s="66"/>
      <c r="E4" s="7" t="s">
        <v>0</v>
      </c>
      <c r="F4" s="7" t="s">
        <v>3</v>
      </c>
      <c r="G4" s="8" t="s">
        <v>4</v>
      </c>
    </row>
    <row r="5" spans="1:7" x14ac:dyDescent="0.2">
      <c r="A5" s="65"/>
      <c r="B5" s="66"/>
      <c r="C5" s="66"/>
      <c r="D5" s="66"/>
      <c r="E5" s="66" t="s">
        <v>1</v>
      </c>
      <c r="F5" s="66"/>
      <c r="G5" s="67"/>
    </row>
    <row r="6" spans="1:7" x14ac:dyDescent="0.2">
      <c r="A6" s="10"/>
      <c r="B6" s="10"/>
      <c r="C6" s="10"/>
      <c r="D6" s="11"/>
      <c r="E6" s="10"/>
      <c r="F6" s="10"/>
      <c r="G6" s="10"/>
    </row>
    <row r="7" spans="1:7" s="5" customFormat="1" x14ac:dyDescent="0.2">
      <c r="A7" s="68" t="s">
        <v>17</v>
      </c>
      <c r="B7" s="68"/>
      <c r="C7" s="69" t="s">
        <v>10</v>
      </c>
      <c r="D7" s="70"/>
      <c r="E7" s="23">
        <v>2236252</v>
      </c>
      <c r="F7" s="23">
        <v>1102454</v>
      </c>
      <c r="G7" s="23">
        <v>1133798</v>
      </c>
    </row>
    <row r="8" spans="1:7" s="5" customFormat="1" x14ac:dyDescent="0.2">
      <c r="A8" s="68"/>
      <c r="B8" s="68"/>
      <c r="C8" s="3"/>
      <c r="D8" s="12" t="s">
        <v>23</v>
      </c>
      <c r="E8" s="16">
        <v>17837</v>
      </c>
      <c r="F8" s="16">
        <v>9183</v>
      </c>
      <c r="G8" s="16">
        <v>8654</v>
      </c>
    </row>
    <row r="9" spans="1:7" s="5" customFormat="1" x14ac:dyDescent="0.2">
      <c r="A9" s="68"/>
      <c r="B9" s="68"/>
      <c r="C9" s="3"/>
      <c r="D9" s="12" t="s">
        <v>24</v>
      </c>
      <c r="E9" s="16">
        <v>32795</v>
      </c>
      <c r="F9" s="16">
        <v>16469</v>
      </c>
      <c r="G9" s="16">
        <v>16326</v>
      </c>
    </row>
    <row r="10" spans="1:7" s="5" customFormat="1" x14ac:dyDescent="0.2">
      <c r="A10" s="68"/>
      <c r="B10" s="68"/>
      <c r="C10" s="3"/>
      <c r="D10" s="13" t="s">
        <v>21</v>
      </c>
      <c r="E10" s="19">
        <v>-14958</v>
      </c>
      <c r="F10" s="19">
        <v>-7286</v>
      </c>
      <c r="G10" s="19">
        <v>-7672</v>
      </c>
    </row>
    <row r="11" spans="1:7" s="5" customFormat="1" x14ac:dyDescent="0.2">
      <c r="A11" s="68"/>
      <c r="B11" s="68"/>
      <c r="C11" s="3"/>
      <c r="D11" s="13"/>
    </row>
    <row r="12" spans="1:7" s="5" customFormat="1" x14ac:dyDescent="0.2">
      <c r="A12" s="68"/>
      <c r="B12" s="68"/>
      <c r="C12" s="3"/>
      <c r="D12" s="12" t="s">
        <v>25</v>
      </c>
      <c r="E12" s="16">
        <v>55614</v>
      </c>
      <c r="F12" s="16">
        <v>32115</v>
      </c>
      <c r="G12" s="16">
        <v>23499</v>
      </c>
    </row>
    <row r="13" spans="1:7" s="5" customFormat="1" x14ac:dyDescent="0.2">
      <c r="A13" s="68"/>
      <c r="B13" s="68"/>
      <c r="C13" s="3"/>
      <c r="D13" s="12" t="s">
        <v>26</v>
      </c>
      <c r="E13" s="16">
        <v>53695</v>
      </c>
      <c r="F13" s="16">
        <v>32305</v>
      </c>
      <c r="G13" s="16">
        <v>21390</v>
      </c>
    </row>
    <row r="14" spans="1:7" s="5" customFormat="1" x14ac:dyDescent="0.2">
      <c r="A14" s="68"/>
      <c r="B14" s="68"/>
      <c r="C14" s="3"/>
      <c r="D14" s="12" t="s">
        <v>27</v>
      </c>
      <c r="E14" s="16">
        <v>1919</v>
      </c>
      <c r="F14" s="16">
        <v>-190</v>
      </c>
      <c r="G14" s="16">
        <v>2109</v>
      </c>
    </row>
    <row r="15" spans="1:7" s="5" customFormat="1" x14ac:dyDescent="0.2">
      <c r="A15" s="68"/>
      <c r="B15" s="68"/>
      <c r="C15" s="3"/>
      <c r="D15" s="12"/>
    </row>
    <row r="16" spans="1:7" s="5" customFormat="1" x14ac:dyDescent="0.2">
      <c r="A16" s="68"/>
      <c r="B16" s="68"/>
      <c r="C16" s="3"/>
      <c r="D16" s="12" t="s">
        <v>28</v>
      </c>
      <c r="E16" s="17" t="s">
        <v>13</v>
      </c>
      <c r="F16" s="17" t="s">
        <v>13</v>
      </c>
      <c r="G16" s="17" t="s">
        <v>13</v>
      </c>
    </row>
    <row r="17" spans="1:7" s="5" customFormat="1" x14ac:dyDescent="0.2">
      <c r="A17" s="68"/>
      <c r="B17" s="68"/>
      <c r="C17" s="3"/>
      <c r="D17" s="15" t="s">
        <v>29</v>
      </c>
      <c r="E17" s="16">
        <v>-132</v>
      </c>
      <c r="F17" s="16">
        <v>-102</v>
      </c>
      <c r="G17" s="16">
        <v>-30</v>
      </c>
    </row>
    <row r="18" spans="1:7" s="5" customFormat="1" x14ac:dyDescent="0.2">
      <c r="A18" s="68"/>
      <c r="B18" s="68"/>
      <c r="C18" s="3"/>
      <c r="D18" s="13" t="s">
        <v>22</v>
      </c>
      <c r="E18" s="17">
        <v>-13171</v>
      </c>
      <c r="F18" s="17">
        <v>-7578</v>
      </c>
      <c r="G18" s="17">
        <v>-5593</v>
      </c>
    </row>
    <row r="19" spans="1:7" s="5" customFormat="1" x14ac:dyDescent="0.2">
      <c r="A19" s="68"/>
      <c r="B19" s="68"/>
      <c r="C19" s="71" t="s">
        <v>37</v>
      </c>
      <c r="D19" s="72"/>
      <c r="E19" s="23">
        <v>2223081</v>
      </c>
      <c r="F19" s="23">
        <v>1094876</v>
      </c>
      <c r="G19" s="23">
        <v>1128205</v>
      </c>
    </row>
    <row r="20" spans="1:7" s="5" customFormat="1" x14ac:dyDescent="0.2">
      <c r="C20" s="3"/>
      <c r="D20" s="14"/>
      <c r="E20" s="19"/>
      <c r="F20" s="19"/>
      <c r="G20" s="19"/>
    </row>
    <row r="21" spans="1:7" s="5" customFormat="1" x14ac:dyDescent="0.2">
      <c r="A21" s="73" t="s">
        <v>19</v>
      </c>
      <c r="B21" s="73" t="s">
        <v>18</v>
      </c>
      <c r="C21" s="73" t="s">
        <v>11</v>
      </c>
      <c r="D21" s="74"/>
      <c r="E21" s="16">
        <v>2137671</v>
      </c>
      <c r="F21" s="16">
        <v>1041516</v>
      </c>
      <c r="G21" s="16">
        <v>1096155</v>
      </c>
    </row>
    <row r="22" spans="1:7" s="5" customFormat="1" x14ac:dyDescent="0.2">
      <c r="A22" s="73"/>
      <c r="B22" s="73"/>
      <c r="C22" s="3"/>
      <c r="D22" s="12" t="s">
        <v>23</v>
      </c>
      <c r="E22" s="16">
        <v>16159</v>
      </c>
      <c r="F22" s="16">
        <v>8319</v>
      </c>
      <c r="G22" s="16">
        <v>7840</v>
      </c>
    </row>
    <row r="23" spans="1:7" s="5" customFormat="1" x14ac:dyDescent="0.2">
      <c r="A23" s="73"/>
      <c r="B23" s="73"/>
      <c r="C23" s="3"/>
      <c r="D23" s="12" t="s">
        <v>24</v>
      </c>
      <c r="E23" s="16">
        <v>32593</v>
      </c>
      <c r="F23" s="16">
        <v>16336</v>
      </c>
      <c r="G23" s="16">
        <v>16257</v>
      </c>
    </row>
    <row r="24" spans="1:7" s="5" customFormat="1" x14ac:dyDescent="0.2">
      <c r="A24" s="73"/>
      <c r="B24" s="73"/>
      <c r="C24" s="3"/>
      <c r="D24" s="13" t="s">
        <v>21</v>
      </c>
      <c r="E24" s="16">
        <v>-16434</v>
      </c>
      <c r="F24" s="16">
        <v>-8017</v>
      </c>
      <c r="G24" s="16">
        <v>-8417</v>
      </c>
    </row>
    <row r="25" spans="1:7" s="5" customFormat="1" x14ac:dyDescent="0.2">
      <c r="A25" s="73"/>
      <c r="B25" s="73"/>
      <c r="C25" s="3"/>
      <c r="D25" s="13"/>
    </row>
    <row r="26" spans="1:7" s="5" customFormat="1" x14ac:dyDescent="0.2">
      <c r="A26" s="73"/>
      <c r="B26" s="73"/>
      <c r="C26" s="3"/>
      <c r="D26" s="12" t="s">
        <v>25</v>
      </c>
      <c r="E26" s="16">
        <v>28743</v>
      </c>
      <c r="F26" s="16">
        <v>14756</v>
      </c>
      <c r="G26" s="16">
        <v>13987</v>
      </c>
    </row>
    <row r="27" spans="1:7" s="5" customFormat="1" x14ac:dyDescent="0.2">
      <c r="A27" s="73"/>
      <c r="B27" s="73"/>
      <c r="C27" s="3"/>
      <c r="D27" s="12" t="s">
        <v>26</v>
      </c>
      <c r="E27" s="19">
        <v>32050</v>
      </c>
      <c r="F27" s="19">
        <v>17026</v>
      </c>
      <c r="G27" s="19">
        <v>15024</v>
      </c>
    </row>
    <row r="28" spans="1:7" s="5" customFormat="1" x14ac:dyDescent="0.2">
      <c r="A28" s="73"/>
      <c r="B28" s="73"/>
      <c r="C28" s="3"/>
      <c r="D28" s="12" t="s">
        <v>27</v>
      </c>
      <c r="E28" s="16">
        <v>-3307</v>
      </c>
      <c r="F28" s="16">
        <v>-2270</v>
      </c>
      <c r="G28" s="16">
        <v>-1037</v>
      </c>
    </row>
    <row r="29" spans="1:7" s="5" customFormat="1" x14ac:dyDescent="0.2">
      <c r="A29" s="73"/>
      <c r="B29" s="73"/>
      <c r="C29" s="3"/>
      <c r="D29" s="12"/>
    </row>
    <row r="30" spans="1:7" s="5" customFormat="1" x14ac:dyDescent="0.2">
      <c r="A30" s="73"/>
      <c r="B30" s="73"/>
      <c r="C30" s="3"/>
      <c r="D30" s="12" t="s">
        <v>28</v>
      </c>
      <c r="E30" s="16">
        <v>744</v>
      </c>
      <c r="F30" s="16">
        <v>382</v>
      </c>
      <c r="G30" s="16">
        <v>362</v>
      </c>
    </row>
    <row r="31" spans="1:7" s="5" customFormat="1" x14ac:dyDescent="0.2">
      <c r="A31" s="73"/>
      <c r="B31" s="73"/>
      <c r="C31" s="3"/>
      <c r="D31" s="15" t="s">
        <v>29</v>
      </c>
      <c r="E31" s="16">
        <v>-11</v>
      </c>
      <c r="F31" s="16">
        <v>-3</v>
      </c>
      <c r="G31" s="16">
        <v>-8</v>
      </c>
    </row>
    <row r="32" spans="1:7" s="5" customFormat="1" x14ac:dyDescent="0.2">
      <c r="A32" s="73"/>
      <c r="B32" s="73"/>
      <c r="C32" s="3"/>
      <c r="D32" s="13" t="s">
        <v>22</v>
      </c>
      <c r="E32" s="20">
        <v>-19008</v>
      </c>
      <c r="F32" s="19">
        <v>-9908</v>
      </c>
      <c r="G32" s="19">
        <v>-9100</v>
      </c>
    </row>
    <row r="33" spans="1:7" s="5" customFormat="1" x14ac:dyDescent="0.2">
      <c r="A33" s="73"/>
      <c r="B33" s="73"/>
      <c r="C33" s="75" t="s">
        <v>38</v>
      </c>
      <c r="D33" s="76"/>
      <c r="E33" s="17">
        <v>2118663</v>
      </c>
      <c r="F33" s="16">
        <v>1031608</v>
      </c>
      <c r="G33" s="16">
        <v>1087055</v>
      </c>
    </row>
    <row r="34" spans="1:7" s="5" customFormat="1" x14ac:dyDescent="0.2">
      <c r="A34" s="73"/>
      <c r="B34" s="3"/>
      <c r="C34" s="3"/>
      <c r="E34" s="16"/>
      <c r="F34" s="16"/>
      <c r="G34" s="16"/>
    </row>
    <row r="35" spans="1:7" s="5" customFormat="1" x14ac:dyDescent="0.2">
      <c r="A35" s="73"/>
      <c r="B35" s="73" t="s">
        <v>20</v>
      </c>
      <c r="C35" s="73" t="s">
        <v>12</v>
      </c>
      <c r="D35" s="74"/>
      <c r="E35" s="17">
        <v>98581</v>
      </c>
      <c r="F35" s="16">
        <v>60938</v>
      </c>
      <c r="G35" s="16">
        <v>37643</v>
      </c>
    </row>
    <row r="36" spans="1:7" s="5" customFormat="1" x14ac:dyDescent="0.2">
      <c r="A36" s="73"/>
      <c r="B36" s="73"/>
      <c r="C36" s="3"/>
      <c r="D36" s="12" t="s">
        <v>23</v>
      </c>
      <c r="E36" s="19">
        <v>1678</v>
      </c>
      <c r="F36" s="19">
        <v>864</v>
      </c>
      <c r="G36" s="19">
        <v>814</v>
      </c>
    </row>
    <row r="37" spans="1:7" s="5" customFormat="1" x14ac:dyDescent="0.2">
      <c r="A37" s="73"/>
      <c r="B37" s="73"/>
      <c r="C37" s="3"/>
      <c r="D37" s="12" t="s">
        <v>24</v>
      </c>
      <c r="E37" s="16">
        <v>202</v>
      </c>
      <c r="F37" s="16">
        <v>133</v>
      </c>
      <c r="G37" s="16">
        <v>69</v>
      </c>
    </row>
    <row r="38" spans="1:7" s="5" customFormat="1" x14ac:dyDescent="0.2">
      <c r="A38" s="73"/>
      <c r="B38" s="73"/>
      <c r="C38" s="3"/>
      <c r="D38" s="13" t="s">
        <v>21</v>
      </c>
      <c r="E38" s="16">
        <v>1476</v>
      </c>
      <c r="F38" s="16">
        <v>731</v>
      </c>
      <c r="G38" s="16">
        <v>745</v>
      </c>
    </row>
    <row r="39" spans="1:7" s="5" customFormat="1" x14ac:dyDescent="0.2">
      <c r="A39" s="73"/>
      <c r="B39" s="73"/>
      <c r="C39" s="3"/>
      <c r="D39" s="13"/>
    </row>
    <row r="40" spans="1:7" s="5" customFormat="1" x14ac:dyDescent="0.2">
      <c r="A40" s="73"/>
      <c r="B40" s="73"/>
      <c r="C40" s="3"/>
      <c r="D40" s="12" t="s">
        <v>25</v>
      </c>
      <c r="E40" s="16">
        <v>26871</v>
      </c>
      <c r="F40" s="16">
        <v>17359</v>
      </c>
      <c r="G40" s="16">
        <v>9512</v>
      </c>
    </row>
    <row r="41" spans="1:7" s="5" customFormat="1" x14ac:dyDescent="0.2">
      <c r="A41" s="73"/>
      <c r="B41" s="73"/>
      <c r="C41" s="3"/>
      <c r="D41" s="12" t="s">
        <v>26</v>
      </c>
      <c r="E41" s="16">
        <v>21645</v>
      </c>
      <c r="F41" s="16">
        <v>15279</v>
      </c>
      <c r="G41" s="16">
        <v>6366</v>
      </c>
    </row>
    <row r="42" spans="1:7" s="5" customFormat="1" x14ac:dyDescent="0.2">
      <c r="A42" s="73"/>
      <c r="B42" s="73"/>
      <c r="C42" s="3"/>
      <c r="D42" s="12" t="s">
        <v>27</v>
      </c>
      <c r="E42" s="16">
        <v>5226</v>
      </c>
      <c r="F42" s="16">
        <v>2080</v>
      </c>
      <c r="G42" s="16">
        <v>3146</v>
      </c>
    </row>
    <row r="43" spans="1:7" s="5" customFormat="1" x14ac:dyDescent="0.2">
      <c r="A43" s="73"/>
      <c r="B43" s="73"/>
      <c r="C43" s="3"/>
      <c r="D43" s="12"/>
    </row>
    <row r="44" spans="1:7" s="5" customFormat="1" x14ac:dyDescent="0.2">
      <c r="A44" s="73"/>
      <c r="B44" s="73"/>
      <c r="C44" s="3"/>
      <c r="D44" s="12" t="s">
        <v>28</v>
      </c>
      <c r="E44" s="16">
        <v>-744</v>
      </c>
      <c r="F44" s="16">
        <v>-382</v>
      </c>
      <c r="G44" s="16">
        <v>-362</v>
      </c>
    </row>
    <row r="45" spans="1:7" s="5" customFormat="1" x14ac:dyDescent="0.2">
      <c r="A45" s="73"/>
      <c r="B45" s="73"/>
      <c r="C45" s="3"/>
      <c r="D45" s="15" t="s">
        <v>29</v>
      </c>
      <c r="E45" s="16">
        <v>-121</v>
      </c>
      <c r="F45" s="16">
        <v>-99</v>
      </c>
      <c r="G45" s="16">
        <v>-22</v>
      </c>
    </row>
    <row r="46" spans="1:7" s="5" customFormat="1" x14ac:dyDescent="0.2">
      <c r="A46" s="73"/>
      <c r="B46" s="73"/>
      <c r="C46" s="3"/>
      <c r="D46" s="13" t="s">
        <v>22</v>
      </c>
      <c r="E46" s="16">
        <v>5837</v>
      </c>
      <c r="F46" s="16">
        <v>2330</v>
      </c>
      <c r="G46" s="16">
        <v>3507</v>
      </c>
    </row>
    <row r="47" spans="1:7" s="5" customFormat="1" x14ac:dyDescent="0.2">
      <c r="A47" s="73"/>
      <c r="B47" s="73"/>
      <c r="C47" s="75" t="s">
        <v>39</v>
      </c>
      <c r="D47" s="76"/>
      <c r="E47" s="16">
        <v>104418</v>
      </c>
      <c r="F47" s="16">
        <v>63268</v>
      </c>
      <c r="G47" s="16">
        <v>41150</v>
      </c>
    </row>
    <row r="49" spans="1:8" ht="12.9" customHeight="1" x14ac:dyDescent="0.2">
      <c r="A49" s="78" t="s">
        <v>40</v>
      </c>
      <c r="B49" s="78"/>
      <c r="C49" s="78"/>
      <c r="D49" s="78"/>
      <c r="E49" s="78"/>
      <c r="F49" s="78"/>
      <c r="G49" s="78"/>
    </row>
    <row r="50" spans="1:8" ht="12.9" customHeight="1" x14ac:dyDescent="0.2">
      <c r="A50" s="78"/>
      <c r="B50" s="78"/>
      <c r="C50" s="78"/>
      <c r="D50" s="78"/>
      <c r="E50" s="78"/>
      <c r="F50" s="78"/>
      <c r="G50" s="78"/>
    </row>
    <row r="51" spans="1:8" ht="12.9" customHeight="1" x14ac:dyDescent="0.2">
      <c r="A51" s="78"/>
      <c r="B51" s="78"/>
      <c r="C51" s="78"/>
      <c r="D51" s="78"/>
      <c r="E51" s="78"/>
      <c r="F51" s="78"/>
      <c r="G51" s="78"/>
    </row>
    <row r="52" spans="1:8" ht="12.9" customHeight="1" x14ac:dyDescent="0.2">
      <c r="A52" s="78"/>
      <c r="B52" s="78"/>
      <c r="C52" s="78"/>
      <c r="D52" s="78"/>
      <c r="E52" s="78"/>
      <c r="F52" s="78"/>
      <c r="G52" s="78"/>
    </row>
    <row r="53" spans="1:8" ht="45.7" customHeight="1" x14ac:dyDescent="0.2">
      <c r="A53" s="78"/>
      <c r="B53" s="78"/>
      <c r="C53" s="78"/>
      <c r="D53" s="78"/>
      <c r="E53" s="78"/>
      <c r="F53" s="78"/>
      <c r="G53" s="78"/>
    </row>
    <row r="55" spans="1:8" ht="12.9" customHeight="1" x14ac:dyDescent="0.2">
      <c r="A55" s="77" t="s">
        <v>16</v>
      </c>
      <c r="B55" s="77"/>
      <c r="C55" s="77"/>
      <c r="D55" s="77"/>
      <c r="E55" s="77"/>
      <c r="F55" s="77"/>
      <c r="G55" s="77"/>
      <c r="H55" s="9"/>
    </row>
    <row r="56" spans="1:8" ht="12.9" customHeight="1" x14ac:dyDescent="0.2">
      <c r="A56" s="77"/>
      <c r="B56" s="77"/>
      <c r="C56" s="77"/>
      <c r="D56" s="77"/>
      <c r="E56" s="77"/>
      <c r="F56" s="77"/>
      <c r="G56" s="77"/>
      <c r="H56" s="9"/>
    </row>
  </sheetData>
  <mergeCells count="16">
    <mergeCell ref="A49:G53"/>
    <mergeCell ref="A55:G56"/>
    <mergeCell ref="A21:A47"/>
    <mergeCell ref="B21:B33"/>
    <mergeCell ref="C21:D21"/>
    <mergeCell ref="C33:D33"/>
    <mergeCell ref="B35:B47"/>
    <mergeCell ref="C35:D35"/>
    <mergeCell ref="C47:D47"/>
    <mergeCell ref="A3:B5"/>
    <mergeCell ref="C3:D5"/>
    <mergeCell ref="E3:G3"/>
    <mergeCell ref="E5:G5"/>
    <mergeCell ref="A7:B19"/>
    <mergeCell ref="C7:D7"/>
    <mergeCell ref="C19:D19"/>
  </mergeCells>
  <pageMargins left="0.7" right="0.7" top="0.78740157499999996" bottom="0.78740157499999996" header="0.3" footer="0.3"/>
  <pageSetup paperSize="9"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56"/>
  <sheetViews>
    <sheetView zoomScaleNormal="100" workbookViewId="0">
      <selection sqref="A1:XFD1048576"/>
    </sheetView>
  </sheetViews>
  <sheetFormatPr baseColWidth="10" defaultColWidth="11.375" defaultRowHeight="12.9" customHeight="1" x14ac:dyDescent="0.2"/>
  <cols>
    <col min="1" max="1" width="6.125" style="4" customWidth="1"/>
    <col min="2" max="2" width="8.25" style="3" customWidth="1"/>
    <col min="3" max="3" width="5.75" style="3" customWidth="1"/>
    <col min="4" max="4" width="26" style="3" customWidth="1"/>
    <col min="5" max="5" width="10.875" style="4" customWidth="1"/>
    <col min="6" max="6" width="10" style="4" customWidth="1"/>
    <col min="7" max="7" width="9.75" style="4" customWidth="1"/>
    <col min="8" max="16384" width="11.375" style="4"/>
  </cols>
  <sheetData>
    <row r="1" spans="1:7" ht="12.9" customHeight="1" x14ac:dyDescent="0.2">
      <c r="A1" s="2" t="s">
        <v>9</v>
      </c>
      <c r="C1" s="2"/>
    </row>
    <row r="3" spans="1:7" ht="14.95" customHeight="1" x14ac:dyDescent="0.2">
      <c r="A3" s="65" t="s">
        <v>5</v>
      </c>
      <c r="B3" s="66"/>
      <c r="C3" s="66" t="s">
        <v>2</v>
      </c>
      <c r="D3" s="66"/>
      <c r="E3" s="66" t="s">
        <v>14</v>
      </c>
      <c r="F3" s="66"/>
      <c r="G3" s="67"/>
    </row>
    <row r="4" spans="1:7" ht="14.95" customHeight="1" x14ac:dyDescent="0.2">
      <c r="A4" s="65"/>
      <c r="B4" s="66"/>
      <c r="C4" s="66"/>
      <c r="D4" s="66"/>
      <c r="E4" s="7" t="s">
        <v>0</v>
      </c>
      <c r="F4" s="7" t="s">
        <v>3</v>
      </c>
      <c r="G4" s="8" t="s">
        <v>4</v>
      </c>
    </row>
    <row r="5" spans="1:7" ht="14.95" customHeight="1" x14ac:dyDescent="0.2">
      <c r="A5" s="65"/>
      <c r="B5" s="66"/>
      <c r="C5" s="66"/>
      <c r="D5" s="66"/>
      <c r="E5" s="66" t="s">
        <v>1</v>
      </c>
      <c r="F5" s="66"/>
      <c r="G5" s="67"/>
    </row>
    <row r="6" spans="1:7" ht="3.1" customHeight="1" x14ac:dyDescent="0.2">
      <c r="A6" s="10"/>
      <c r="B6" s="10"/>
      <c r="C6" s="10"/>
      <c r="D6" s="11"/>
      <c r="E6" s="10"/>
      <c r="F6" s="10"/>
      <c r="G6" s="10"/>
    </row>
    <row r="7" spans="1:7" s="5" customFormat="1" ht="12.9" customHeight="1" x14ac:dyDescent="0.2">
      <c r="A7" s="68" t="s">
        <v>17</v>
      </c>
      <c r="B7" s="68"/>
      <c r="C7" s="69" t="s">
        <v>6</v>
      </c>
      <c r="D7" s="70"/>
      <c r="E7" s="23">
        <v>2245470</v>
      </c>
      <c r="F7" s="23">
        <v>1106689</v>
      </c>
      <c r="G7" s="23">
        <v>1138781</v>
      </c>
    </row>
    <row r="8" spans="1:7" s="5" customFormat="1" ht="12.9" customHeight="1" x14ac:dyDescent="0.2">
      <c r="A8" s="68"/>
      <c r="B8" s="68"/>
      <c r="C8" s="3"/>
      <c r="D8" s="12" t="s">
        <v>23</v>
      </c>
      <c r="E8" s="16">
        <v>18092</v>
      </c>
      <c r="F8" s="16">
        <v>9335</v>
      </c>
      <c r="G8" s="16">
        <v>8757</v>
      </c>
    </row>
    <row r="9" spans="1:7" s="5" customFormat="1" ht="12.9" customHeight="1" x14ac:dyDescent="0.2">
      <c r="A9" s="68"/>
      <c r="B9" s="68"/>
      <c r="C9" s="3"/>
      <c r="D9" s="12" t="s">
        <v>24</v>
      </c>
      <c r="E9" s="16">
        <v>31453</v>
      </c>
      <c r="F9" s="16">
        <v>15701</v>
      </c>
      <c r="G9" s="16">
        <v>15752</v>
      </c>
    </row>
    <row r="10" spans="1:7" s="5" customFormat="1" ht="12.9" customHeight="1" x14ac:dyDescent="0.2">
      <c r="A10" s="68"/>
      <c r="B10" s="68"/>
      <c r="C10" s="3"/>
      <c r="D10" s="13" t="s">
        <v>21</v>
      </c>
      <c r="E10" s="19">
        <v>-13361</v>
      </c>
      <c r="F10" s="19">
        <v>-6366</v>
      </c>
      <c r="G10" s="19">
        <v>-6995</v>
      </c>
    </row>
    <row r="11" spans="1:7" s="5" customFormat="1" ht="12.9" customHeight="1" x14ac:dyDescent="0.2">
      <c r="A11" s="68"/>
      <c r="B11" s="68"/>
      <c r="C11" s="3"/>
      <c r="D11" s="13"/>
      <c r="E11" s="16"/>
      <c r="F11" s="16"/>
      <c r="G11" s="16"/>
    </row>
    <row r="12" spans="1:7" s="5" customFormat="1" ht="12.9" customHeight="1" x14ac:dyDescent="0.2">
      <c r="A12" s="68"/>
      <c r="B12" s="68"/>
      <c r="C12" s="3"/>
      <c r="D12" s="12" t="s">
        <v>25</v>
      </c>
      <c r="E12" s="16">
        <v>63684</v>
      </c>
      <c r="F12" s="16">
        <v>37580</v>
      </c>
      <c r="G12" s="16">
        <v>26104</v>
      </c>
    </row>
    <row r="13" spans="1:7" s="5" customFormat="1" ht="12.9" customHeight="1" x14ac:dyDescent="0.2">
      <c r="A13" s="68"/>
      <c r="B13" s="68"/>
      <c r="C13" s="3"/>
      <c r="D13" s="12" t="s">
        <v>26</v>
      </c>
      <c r="E13" s="16">
        <v>59033</v>
      </c>
      <c r="F13" s="16">
        <v>35085</v>
      </c>
      <c r="G13" s="16">
        <v>23948</v>
      </c>
    </row>
    <row r="14" spans="1:7" s="5" customFormat="1" ht="12.9" customHeight="1" x14ac:dyDescent="0.2">
      <c r="A14" s="68"/>
      <c r="B14" s="68"/>
      <c r="C14" s="3"/>
      <c r="D14" s="12" t="s">
        <v>27</v>
      </c>
      <c r="E14" s="16">
        <v>4651</v>
      </c>
      <c r="F14" s="16">
        <v>2495</v>
      </c>
      <c r="G14" s="16">
        <v>2156</v>
      </c>
    </row>
    <row r="15" spans="1:7" s="5" customFormat="1" ht="12.9" customHeight="1" x14ac:dyDescent="0.2">
      <c r="A15" s="68"/>
      <c r="B15" s="68"/>
      <c r="C15" s="3"/>
      <c r="D15" s="12"/>
      <c r="E15" s="16"/>
      <c r="F15" s="16"/>
      <c r="G15" s="16"/>
    </row>
    <row r="16" spans="1:7" s="5" customFormat="1" ht="12.9" customHeight="1" x14ac:dyDescent="0.2">
      <c r="A16" s="68"/>
      <c r="B16" s="68"/>
      <c r="C16" s="3"/>
      <c r="D16" s="12" t="s">
        <v>28</v>
      </c>
      <c r="E16" s="17" t="s">
        <v>13</v>
      </c>
      <c r="F16" s="17" t="s">
        <v>13</v>
      </c>
      <c r="G16" s="17" t="s">
        <v>13</v>
      </c>
    </row>
    <row r="17" spans="1:7" s="5" customFormat="1" ht="12.9" customHeight="1" x14ac:dyDescent="0.2">
      <c r="A17" s="68"/>
      <c r="B17" s="68"/>
      <c r="C17" s="3"/>
      <c r="D17" s="1" t="s">
        <v>29</v>
      </c>
      <c r="E17" s="21">
        <v>-508</v>
      </c>
      <c r="F17" s="22">
        <v>-364</v>
      </c>
      <c r="G17" s="22">
        <v>-144</v>
      </c>
    </row>
    <row r="18" spans="1:7" s="5" customFormat="1" ht="12.9" customHeight="1" x14ac:dyDescent="0.2">
      <c r="A18" s="68"/>
      <c r="B18" s="68"/>
      <c r="C18" s="3"/>
      <c r="D18" s="13" t="s">
        <v>22</v>
      </c>
      <c r="E18" s="19">
        <v>-9218</v>
      </c>
      <c r="F18" s="19">
        <v>-4235</v>
      </c>
      <c r="G18" s="19">
        <v>-4983</v>
      </c>
    </row>
    <row r="19" spans="1:7" s="5" customFormat="1" ht="12.9" customHeight="1" x14ac:dyDescent="0.2">
      <c r="A19" s="68"/>
      <c r="B19" s="68"/>
      <c r="C19" s="71" t="s">
        <v>10</v>
      </c>
      <c r="D19" s="72"/>
      <c r="E19" s="23">
        <v>2236252</v>
      </c>
      <c r="F19" s="23">
        <v>1102454</v>
      </c>
      <c r="G19" s="23">
        <v>1133798</v>
      </c>
    </row>
    <row r="20" spans="1:7" s="5" customFormat="1" ht="12.9" customHeight="1" x14ac:dyDescent="0.2">
      <c r="C20" s="3"/>
      <c r="D20" s="6"/>
      <c r="E20" s="18"/>
      <c r="F20" s="18"/>
      <c r="G20" s="18"/>
    </row>
    <row r="21" spans="1:7" s="5" customFormat="1" ht="12.9" customHeight="1" x14ac:dyDescent="0.2">
      <c r="A21" s="73" t="s">
        <v>19</v>
      </c>
      <c r="B21" s="73" t="s">
        <v>18</v>
      </c>
      <c r="C21" s="73" t="s">
        <v>7</v>
      </c>
      <c r="D21" s="74"/>
      <c r="E21" s="16">
        <v>2157570</v>
      </c>
      <c r="F21" s="16">
        <v>1051704</v>
      </c>
      <c r="G21" s="16">
        <v>1105866</v>
      </c>
    </row>
    <row r="22" spans="1:7" s="5" customFormat="1" ht="12.9" customHeight="1" x14ac:dyDescent="0.2">
      <c r="A22" s="73"/>
      <c r="B22" s="73"/>
      <c r="C22" s="3"/>
      <c r="D22" s="12" t="s">
        <v>23</v>
      </c>
      <c r="E22" s="16">
        <v>16433</v>
      </c>
      <c r="F22" s="16">
        <v>8493</v>
      </c>
      <c r="G22" s="16">
        <v>7940</v>
      </c>
    </row>
    <row r="23" spans="1:7" s="5" customFormat="1" ht="12.9" customHeight="1" x14ac:dyDescent="0.2">
      <c r="A23" s="73"/>
      <c r="B23" s="73"/>
      <c r="C23" s="3"/>
      <c r="D23" s="12" t="s">
        <v>24</v>
      </c>
      <c r="E23" s="16">
        <v>31281</v>
      </c>
      <c r="F23" s="16">
        <v>15576</v>
      </c>
      <c r="G23" s="16">
        <v>15705</v>
      </c>
    </row>
    <row r="24" spans="1:7" s="5" customFormat="1" ht="12.9" customHeight="1" x14ac:dyDescent="0.2">
      <c r="A24" s="73"/>
      <c r="B24" s="73"/>
      <c r="C24" s="3"/>
      <c r="D24" s="13" t="s">
        <v>21</v>
      </c>
      <c r="E24" s="19">
        <v>-14848</v>
      </c>
      <c r="F24" s="19">
        <v>-7083</v>
      </c>
      <c r="G24" s="19">
        <v>-7765</v>
      </c>
    </row>
    <row r="25" spans="1:7" s="5" customFormat="1" ht="12.9" customHeight="1" x14ac:dyDescent="0.2">
      <c r="A25" s="73"/>
      <c r="B25" s="73"/>
      <c r="C25" s="3"/>
      <c r="D25" s="13"/>
      <c r="E25" s="16"/>
      <c r="F25" s="16"/>
      <c r="G25" s="16"/>
    </row>
    <row r="26" spans="1:7" s="5" customFormat="1" ht="12.9" customHeight="1" x14ac:dyDescent="0.2">
      <c r="A26" s="73"/>
      <c r="B26" s="73"/>
      <c r="C26" s="3"/>
      <c r="D26" s="12" t="s">
        <v>25</v>
      </c>
      <c r="E26" s="16">
        <v>29102</v>
      </c>
      <c r="F26" s="16">
        <v>14920</v>
      </c>
      <c r="G26" s="16">
        <v>14182</v>
      </c>
    </row>
    <row r="27" spans="1:7" s="5" customFormat="1" ht="12.9" customHeight="1" x14ac:dyDescent="0.2">
      <c r="A27" s="73"/>
      <c r="B27" s="73"/>
      <c r="C27" s="3"/>
      <c r="D27" s="12" t="s">
        <v>26</v>
      </c>
      <c r="E27" s="16">
        <v>34636</v>
      </c>
      <c r="F27" s="16">
        <v>18239</v>
      </c>
      <c r="G27" s="16">
        <v>16397</v>
      </c>
    </row>
    <row r="28" spans="1:7" s="5" customFormat="1" ht="12.9" customHeight="1" x14ac:dyDescent="0.2">
      <c r="A28" s="73"/>
      <c r="B28" s="73"/>
      <c r="C28" s="3"/>
      <c r="D28" s="12" t="s">
        <v>27</v>
      </c>
      <c r="E28" s="20">
        <v>-5534</v>
      </c>
      <c r="F28" s="19">
        <v>-3319</v>
      </c>
      <c r="G28" s="19">
        <v>-2215</v>
      </c>
    </row>
    <row r="29" spans="1:7" s="5" customFormat="1" ht="12.9" customHeight="1" x14ac:dyDescent="0.2">
      <c r="A29" s="73"/>
      <c r="B29" s="73"/>
      <c r="C29" s="3"/>
      <c r="D29" s="12"/>
      <c r="E29" s="17"/>
      <c r="F29" s="16"/>
      <c r="G29" s="16"/>
    </row>
    <row r="30" spans="1:7" s="5" customFormat="1" ht="12.9" customHeight="1" x14ac:dyDescent="0.2">
      <c r="A30" s="73"/>
      <c r="B30" s="73"/>
      <c r="C30" s="3"/>
      <c r="D30" s="12" t="s">
        <v>28</v>
      </c>
      <c r="E30" s="16">
        <v>695</v>
      </c>
      <c r="F30" s="16">
        <v>340</v>
      </c>
      <c r="G30" s="16">
        <v>355</v>
      </c>
    </row>
    <row r="31" spans="1:7" s="5" customFormat="1" ht="12.9" customHeight="1" x14ac:dyDescent="0.2">
      <c r="A31" s="73"/>
      <c r="B31" s="73"/>
      <c r="C31" s="3"/>
      <c r="D31" s="1" t="s">
        <v>29</v>
      </c>
      <c r="E31" s="22">
        <v>-212</v>
      </c>
      <c r="F31" s="22">
        <v>-126</v>
      </c>
      <c r="G31" s="22">
        <v>-86</v>
      </c>
    </row>
    <row r="32" spans="1:7" s="5" customFormat="1" ht="12.9" customHeight="1" x14ac:dyDescent="0.2">
      <c r="A32" s="73"/>
      <c r="B32" s="73"/>
      <c r="C32" s="3"/>
      <c r="D32" s="13" t="s">
        <v>22</v>
      </c>
      <c r="E32" s="19">
        <v>-19899</v>
      </c>
      <c r="F32" s="19">
        <v>-10188</v>
      </c>
      <c r="G32" s="19">
        <v>-9711</v>
      </c>
    </row>
    <row r="33" spans="1:7" s="5" customFormat="1" ht="12.9" customHeight="1" x14ac:dyDescent="0.2">
      <c r="A33" s="73"/>
      <c r="B33" s="73"/>
      <c r="C33" s="75" t="s">
        <v>11</v>
      </c>
      <c r="D33" s="76"/>
      <c r="E33" s="16">
        <v>2137671</v>
      </c>
      <c r="F33" s="16">
        <v>1041516</v>
      </c>
      <c r="G33" s="16">
        <v>1096155</v>
      </c>
    </row>
    <row r="34" spans="1:7" s="5" customFormat="1" ht="12.9" customHeight="1" x14ac:dyDescent="0.2">
      <c r="A34" s="73"/>
      <c r="B34" s="3"/>
      <c r="C34" s="3"/>
      <c r="E34" s="18"/>
      <c r="F34" s="18"/>
      <c r="G34" s="18"/>
    </row>
    <row r="35" spans="1:7" s="5" customFormat="1" ht="12.9" customHeight="1" x14ac:dyDescent="0.2">
      <c r="A35" s="73"/>
      <c r="B35" s="73" t="s">
        <v>20</v>
      </c>
      <c r="C35" s="73" t="s">
        <v>8</v>
      </c>
      <c r="D35" s="74"/>
      <c r="E35" s="16">
        <v>87900</v>
      </c>
      <c r="F35" s="16">
        <v>54985</v>
      </c>
      <c r="G35" s="16">
        <v>32915</v>
      </c>
    </row>
    <row r="36" spans="1:7" s="5" customFormat="1" ht="12.9" customHeight="1" x14ac:dyDescent="0.2">
      <c r="A36" s="73"/>
      <c r="B36" s="73"/>
      <c r="C36" s="3"/>
      <c r="D36" s="12" t="s">
        <v>23</v>
      </c>
      <c r="E36" s="16">
        <v>1659</v>
      </c>
      <c r="F36" s="16">
        <v>842</v>
      </c>
      <c r="G36" s="16">
        <v>817</v>
      </c>
    </row>
    <row r="37" spans="1:7" s="5" customFormat="1" ht="12.9" customHeight="1" x14ac:dyDescent="0.2">
      <c r="A37" s="73"/>
      <c r="B37" s="73"/>
      <c r="C37" s="3"/>
      <c r="D37" s="12" t="s">
        <v>24</v>
      </c>
      <c r="E37" s="16">
        <v>172</v>
      </c>
      <c r="F37" s="16">
        <v>125</v>
      </c>
      <c r="G37" s="16">
        <v>47</v>
      </c>
    </row>
    <row r="38" spans="1:7" s="5" customFormat="1" ht="12.9" customHeight="1" x14ac:dyDescent="0.2">
      <c r="A38" s="73"/>
      <c r="B38" s="73"/>
      <c r="C38" s="3"/>
      <c r="D38" s="13" t="s">
        <v>21</v>
      </c>
      <c r="E38" s="16">
        <v>1487</v>
      </c>
      <c r="F38" s="16">
        <v>717</v>
      </c>
      <c r="G38" s="16">
        <v>770</v>
      </c>
    </row>
    <row r="39" spans="1:7" s="5" customFormat="1" ht="12.9" customHeight="1" x14ac:dyDescent="0.2">
      <c r="A39" s="73"/>
      <c r="B39" s="73"/>
      <c r="C39" s="3"/>
      <c r="D39" s="13"/>
      <c r="E39" s="16"/>
      <c r="F39" s="16"/>
      <c r="G39" s="16"/>
    </row>
    <row r="40" spans="1:7" s="5" customFormat="1" ht="12.9" customHeight="1" x14ac:dyDescent="0.2">
      <c r="A40" s="73"/>
      <c r="B40" s="73"/>
      <c r="C40" s="3"/>
      <c r="D40" s="12" t="s">
        <v>25</v>
      </c>
      <c r="E40" s="16">
        <v>34582</v>
      </c>
      <c r="F40" s="16">
        <v>22660</v>
      </c>
      <c r="G40" s="16">
        <v>11922</v>
      </c>
    </row>
    <row r="41" spans="1:7" s="5" customFormat="1" ht="12.9" customHeight="1" x14ac:dyDescent="0.2">
      <c r="A41" s="73"/>
      <c r="B41" s="73"/>
      <c r="C41" s="3"/>
      <c r="D41" s="12" t="s">
        <v>26</v>
      </c>
      <c r="E41" s="16">
        <v>24397</v>
      </c>
      <c r="F41" s="16">
        <v>16846</v>
      </c>
      <c r="G41" s="16">
        <v>7551</v>
      </c>
    </row>
    <row r="42" spans="1:7" s="5" customFormat="1" ht="12.9" customHeight="1" x14ac:dyDescent="0.2">
      <c r="A42" s="73"/>
      <c r="B42" s="73"/>
      <c r="C42" s="3"/>
      <c r="D42" s="12" t="s">
        <v>27</v>
      </c>
      <c r="E42" s="17">
        <v>10185</v>
      </c>
      <c r="F42" s="16">
        <v>5814</v>
      </c>
      <c r="G42" s="16">
        <v>4371</v>
      </c>
    </row>
    <row r="43" spans="1:7" s="5" customFormat="1" ht="12.9" customHeight="1" x14ac:dyDescent="0.2">
      <c r="A43" s="73"/>
      <c r="B43" s="73"/>
      <c r="C43" s="3"/>
      <c r="D43" s="12"/>
      <c r="E43" s="17"/>
      <c r="F43" s="16"/>
      <c r="G43" s="16"/>
    </row>
    <row r="44" spans="1:7" s="5" customFormat="1" ht="12.9" customHeight="1" x14ac:dyDescent="0.2">
      <c r="A44" s="73"/>
      <c r="B44" s="73"/>
      <c r="C44" s="3"/>
      <c r="D44" s="12" t="s">
        <v>28</v>
      </c>
      <c r="E44" s="22">
        <v>-695</v>
      </c>
      <c r="F44" s="22">
        <v>-340</v>
      </c>
      <c r="G44" s="22">
        <v>-355</v>
      </c>
    </row>
    <row r="45" spans="1:7" s="5" customFormat="1" ht="12.9" customHeight="1" x14ac:dyDescent="0.2">
      <c r="A45" s="73"/>
      <c r="B45" s="73"/>
      <c r="C45" s="3"/>
      <c r="D45" s="1" t="s">
        <v>29</v>
      </c>
      <c r="E45" s="22">
        <v>-296</v>
      </c>
      <c r="F45" s="22">
        <v>-238</v>
      </c>
      <c r="G45" s="22">
        <v>-58</v>
      </c>
    </row>
    <row r="46" spans="1:7" s="5" customFormat="1" ht="12.9" customHeight="1" x14ac:dyDescent="0.2">
      <c r="A46" s="73"/>
      <c r="B46" s="73"/>
      <c r="C46" s="3"/>
      <c r="D46" s="13" t="s">
        <v>22</v>
      </c>
      <c r="E46" s="16">
        <v>10681</v>
      </c>
      <c r="F46" s="16">
        <v>5953</v>
      </c>
      <c r="G46" s="16">
        <v>4728</v>
      </c>
    </row>
    <row r="47" spans="1:7" s="5" customFormat="1" ht="12.9" customHeight="1" x14ac:dyDescent="0.2">
      <c r="A47" s="73"/>
      <c r="B47" s="73"/>
      <c r="C47" s="75" t="s">
        <v>12</v>
      </c>
      <c r="D47" s="76"/>
      <c r="E47" s="16">
        <v>98581</v>
      </c>
      <c r="F47" s="16">
        <v>60938</v>
      </c>
      <c r="G47" s="16">
        <v>37643</v>
      </c>
    </row>
    <row r="49" spans="1:8" ht="12.9" customHeight="1" x14ac:dyDescent="0.2">
      <c r="A49" s="78" t="s">
        <v>15</v>
      </c>
      <c r="B49" s="78"/>
      <c r="C49" s="78"/>
      <c r="D49" s="78"/>
      <c r="E49" s="78"/>
      <c r="F49" s="78"/>
      <c r="G49" s="78"/>
    </row>
    <row r="50" spans="1:8" ht="12.9" customHeight="1" x14ac:dyDescent="0.2">
      <c r="A50" s="78"/>
      <c r="B50" s="78"/>
      <c r="C50" s="78"/>
      <c r="D50" s="78"/>
      <c r="E50" s="78"/>
      <c r="F50" s="78"/>
      <c r="G50" s="78"/>
    </row>
    <row r="51" spans="1:8" ht="12.9" customHeight="1" x14ac:dyDescent="0.2">
      <c r="A51" s="78"/>
      <c r="B51" s="78"/>
      <c r="C51" s="78"/>
      <c r="D51" s="78"/>
      <c r="E51" s="78"/>
      <c r="F51" s="78"/>
      <c r="G51" s="78"/>
    </row>
    <row r="52" spans="1:8" ht="12.9" customHeight="1" x14ac:dyDescent="0.2">
      <c r="A52" s="78"/>
      <c r="B52" s="78"/>
      <c r="C52" s="78"/>
      <c r="D52" s="78"/>
      <c r="E52" s="78"/>
      <c r="F52" s="78"/>
      <c r="G52" s="78"/>
    </row>
    <row r="53" spans="1:8" ht="18" customHeight="1" x14ac:dyDescent="0.2">
      <c r="A53" s="78"/>
      <c r="B53" s="78"/>
      <c r="C53" s="78"/>
      <c r="D53" s="78"/>
      <c r="E53" s="78"/>
      <c r="F53" s="78"/>
      <c r="G53" s="78"/>
    </row>
    <row r="55" spans="1:8" ht="12.9" customHeight="1" x14ac:dyDescent="0.2">
      <c r="A55" s="77" t="s">
        <v>16</v>
      </c>
      <c r="B55" s="77"/>
      <c r="C55" s="77"/>
      <c r="D55" s="77"/>
      <c r="E55" s="77"/>
      <c r="F55" s="77"/>
      <c r="G55" s="77"/>
      <c r="H55" s="9"/>
    </row>
    <row r="56" spans="1:8" ht="12.9" customHeight="1" x14ac:dyDescent="0.2">
      <c r="A56" s="77"/>
      <c r="B56" s="77"/>
      <c r="C56" s="77"/>
      <c r="D56" s="77"/>
      <c r="E56" s="77"/>
      <c r="F56" s="77"/>
      <c r="G56" s="77"/>
      <c r="H56" s="9"/>
    </row>
  </sheetData>
  <mergeCells count="16">
    <mergeCell ref="A21:A47"/>
    <mergeCell ref="A7:B19"/>
    <mergeCell ref="A3:B5"/>
    <mergeCell ref="A49:G53"/>
    <mergeCell ref="A55:G56"/>
    <mergeCell ref="C3:D5"/>
    <mergeCell ref="C7:D7"/>
    <mergeCell ref="C19:D19"/>
    <mergeCell ref="C21:D21"/>
    <mergeCell ref="C33:D33"/>
    <mergeCell ref="C35:D35"/>
    <mergeCell ref="C47:D47"/>
    <mergeCell ref="B21:B33"/>
    <mergeCell ref="B35:B47"/>
    <mergeCell ref="E5:G5"/>
    <mergeCell ref="E3:G3"/>
  </mergeCells>
  <phoneticPr fontId="0" type="noConversion"/>
  <pageMargins left="0.78740157480314965" right="0" top="0.78740157480314965" bottom="0.78740157480314965" header="0.51181102362204722" footer="0.51181102362204722"/>
  <pageSetup paperSize="9"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13" workbookViewId="0">
      <selection activeCell="A49" sqref="A49:G50"/>
    </sheetView>
  </sheetViews>
  <sheetFormatPr baseColWidth="10" defaultColWidth="11.375" defaultRowHeight="10.9" x14ac:dyDescent="0.2"/>
  <cols>
    <col min="1" max="1" width="6.125" style="4" customWidth="1"/>
    <col min="2" max="2" width="8.25" style="3" customWidth="1"/>
    <col min="3" max="3" width="5.75" style="3" customWidth="1"/>
    <col min="4" max="4" width="26" style="3" customWidth="1"/>
    <col min="5" max="5" width="10.875" style="4" customWidth="1"/>
    <col min="6" max="6" width="10" style="4" customWidth="1"/>
    <col min="7" max="7" width="9.75" style="4" customWidth="1"/>
    <col min="8" max="16384" width="11.375" style="4"/>
  </cols>
  <sheetData>
    <row r="1" spans="1:7" x14ac:dyDescent="0.2">
      <c r="A1" s="2" t="s">
        <v>35</v>
      </c>
      <c r="C1" s="2"/>
    </row>
    <row r="3" spans="1:7" ht="12.25" x14ac:dyDescent="0.2">
      <c r="A3" s="65" t="s">
        <v>5</v>
      </c>
      <c r="B3" s="66"/>
      <c r="C3" s="66" t="s">
        <v>2</v>
      </c>
      <c r="D3" s="66"/>
      <c r="E3" s="66" t="s">
        <v>14</v>
      </c>
      <c r="F3" s="66"/>
      <c r="G3" s="67"/>
    </row>
    <row r="4" spans="1:7" ht="12.75" customHeight="1" x14ac:dyDescent="0.2">
      <c r="A4" s="65"/>
      <c r="B4" s="66"/>
      <c r="C4" s="66"/>
      <c r="D4" s="66"/>
      <c r="E4" s="7" t="s">
        <v>0</v>
      </c>
      <c r="F4" s="7" t="s">
        <v>3</v>
      </c>
      <c r="G4" s="8" t="s">
        <v>4</v>
      </c>
    </row>
    <row r="5" spans="1:7" ht="12.75" customHeight="1" x14ac:dyDescent="0.2">
      <c r="A5" s="65"/>
      <c r="B5" s="66"/>
      <c r="C5" s="66"/>
      <c r="D5" s="66"/>
      <c r="E5" s="66" t="s">
        <v>1</v>
      </c>
      <c r="F5" s="66"/>
      <c r="G5" s="67"/>
    </row>
    <row r="6" spans="1:7" ht="12.75" customHeight="1" x14ac:dyDescent="0.2">
      <c r="A6" s="10"/>
      <c r="B6" s="10"/>
      <c r="C6" s="10"/>
      <c r="D6" s="11"/>
      <c r="E6" s="10"/>
      <c r="F6" s="10"/>
      <c r="G6" s="10"/>
    </row>
    <row r="7" spans="1:7" s="5" customFormat="1" ht="12.75" customHeight="1" x14ac:dyDescent="0.2">
      <c r="A7" s="68" t="s">
        <v>17</v>
      </c>
      <c r="B7" s="68"/>
      <c r="C7" s="69" t="s">
        <v>30</v>
      </c>
      <c r="D7" s="70"/>
      <c r="E7" s="23">
        <v>2235548</v>
      </c>
      <c r="F7" s="23">
        <v>1095797</v>
      </c>
      <c r="G7" s="23">
        <v>1139751</v>
      </c>
    </row>
    <row r="8" spans="1:7" s="5" customFormat="1" ht="12.75" customHeight="1" x14ac:dyDescent="0.2">
      <c r="A8" s="68"/>
      <c r="B8" s="68"/>
      <c r="C8" s="3"/>
      <c r="D8" s="12" t="s">
        <v>23</v>
      </c>
      <c r="E8" s="16">
        <v>17415</v>
      </c>
      <c r="F8" s="16">
        <v>8841</v>
      </c>
      <c r="G8" s="16">
        <v>8574</v>
      </c>
    </row>
    <row r="9" spans="1:7" s="5" customFormat="1" ht="12.75" customHeight="1" x14ac:dyDescent="0.2">
      <c r="A9" s="68"/>
      <c r="B9" s="68"/>
      <c r="C9" s="3"/>
      <c r="D9" s="12" t="s">
        <v>24</v>
      </c>
      <c r="E9" s="16">
        <v>32369</v>
      </c>
      <c r="F9" s="16">
        <v>16024</v>
      </c>
      <c r="G9" s="16">
        <v>16345</v>
      </c>
    </row>
    <row r="10" spans="1:7" s="5" customFormat="1" ht="12.75" customHeight="1" x14ac:dyDescent="0.2">
      <c r="A10" s="68"/>
      <c r="B10" s="68"/>
      <c r="C10" s="3"/>
      <c r="D10" s="13" t="s">
        <v>21</v>
      </c>
      <c r="E10" s="19">
        <v>-14954</v>
      </c>
      <c r="F10" s="19">
        <v>-7183</v>
      </c>
      <c r="G10" s="19">
        <v>-7771</v>
      </c>
    </row>
    <row r="11" spans="1:7" s="5" customFormat="1" ht="12.75" customHeight="1" x14ac:dyDescent="0.2">
      <c r="A11" s="68"/>
      <c r="B11" s="68"/>
      <c r="C11" s="3"/>
      <c r="D11" s="13"/>
      <c r="E11" s="16"/>
      <c r="F11" s="16"/>
      <c r="G11" s="16"/>
    </row>
    <row r="12" spans="1:7" s="5" customFormat="1" ht="12.75" customHeight="1" x14ac:dyDescent="0.2">
      <c r="A12" s="68"/>
      <c r="B12" s="68"/>
      <c r="C12" s="3"/>
      <c r="D12" s="12" t="s">
        <v>25</v>
      </c>
      <c r="E12" s="16">
        <v>74293</v>
      </c>
      <c r="F12" s="16">
        <v>46230</v>
      </c>
      <c r="G12" s="16">
        <v>28063</v>
      </c>
    </row>
    <row r="13" spans="1:7" s="5" customFormat="1" ht="12.75" customHeight="1" x14ac:dyDescent="0.2">
      <c r="A13" s="68"/>
      <c r="B13" s="68"/>
      <c r="C13" s="3"/>
      <c r="D13" s="12" t="s">
        <v>26</v>
      </c>
      <c r="E13" s="16">
        <v>49829</v>
      </c>
      <c r="F13" s="16">
        <v>28496</v>
      </c>
      <c r="G13" s="16">
        <v>21333</v>
      </c>
    </row>
    <row r="14" spans="1:7" s="5" customFormat="1" ht="12.75" customHeight="1" x14ac:dyDescent="0.2">
      <c r="A14" s="68"/>
      <c r="B14" s="68"/>
      <c r="C14" s="3"/>
      <c r="D14" s="12" t="s">
        <v>27</v>
      </c>
      <c r="E14" s="16">
        <v>24464</v>
      </c>
      <c r="F14" s="16">
        <v>17734</v>
      </c>
      <c r="G14" s="16">
        <v>6730</v>
      </c>
    </row>
    <row r="15" spans="1:7" s="5" customFormat="1" ht="12.75" customHeight="1" x14ac:dyDescent="0.2">
      <c r="A15" s="68"/>
      <c r="B15" s="68"/>
      <c r="C15" s="3"/>
      <c r="D15" s="12"/>
      <c r="E15" s="16"/>
      <c r="F15" s="16"/>
      <c r="G15" s="16"/>
    </row>
    <row r="16" spans="1:7" s="5" customFormat="1" ht="12.75" customHeight="1" x14ac:dyDescent="0.2">
      <c r="A16" s="68"/>
      <c r="B16" s="68"/>
      <c r="C16" s="3"/>
      <c r="D16" s="12" t="s">
        <v>28</v>
      </c>
      <c r="E16" s="17" t="s">
        <v>31</v>
      </c>
      <c r="F16" s="17" t="s">
        <v>31</v>
      </c>
      <c r="G16" s="17" t="s">
        <v>31</v>
      </c>
    </row>
    <row r="17" spans="1:7" s="5" customFormat="1" ht="12.75" customHeight="1" x14ac:dyDescent="0.2">
      <c r="A17" s="68"/>
      <c r="B17" s="68"/>
      <c r="C17" s="3"/>
      <c r="D17" s="1" t="s">
        <v>29</v>
      </c>
      <c r="E17" s="21">
        <v>412</v>
      </c>
      <c r="F17" s="22">
        <v>341</v>
      </c>
      <c r="G17" s="22">
        <v>71</v>
      </c>
    </row>
    <row r="18" spans="1:7" s="5" customFormat="1" ht="12.75" customHeight="1" x14ac:dyDescent="0.2">
      <c r="A18" s="68"/>
      <c r="B18" s="68"/>
      <c r="C18" s="3"/>
      <c r="D18" s="13" t="s">
        <v>22</v>
      </c>
      <c r="E18" s="19">
        <v>9922</v>
      </c>
      <c r="F18" s="19">
        <v>10892</v>
      </c>
      <c r="G18" s="19">
        <v>-970</v>
      </c>
    </row>
    <row r="19" spans="1:7" s="5" customFormat="1" ht="12.75" customHeight="1" x14ac:dyDescent="0.2">
      <c r="A19" s="68"/>
      <c r="B19" s="68"/>
      <c r="C19" s="71" t="s">
        <v>6</v>
      </c>
      <c r="D19" s="72"/>
      <c r="E19" s="23">
        <v>2245470</v>
      </c>
      <c r="F19" s="23">
        <v>1106689</v>
      </c>
      <c r="G19" s="23">
        <v>1138781</v>
      </c>
    </row>
    <row r="20" spans="1:7" s="5" customFormat="1" ht="12.75" customHeight="1" x14ac:dyDescent="0.2">
      <c r="C20" s="3"/>
      <c r="D20" s="6"/>
      <c r="E20" s="18"/>
      <c r="F20" s="18"/>
      <c r="G20" s="18"/>
    </row>
    <row r="21" spans="1:7" s="5" customFormat="1" ht="12.75" customHeight="1" x14ac:dyDescent="0.2">
      <c r="A21" s="73" t="s">
        <v>19</v>
      </c>
      <c r="B21" s="73" t="s">
        <v>18</v>
      </c>
      <c r="C21" s="73" t="s">
        <v>32</v>
      </c>
      <c r="D21" s="74"/>
      <c r="E21" s="16">
        <v>2175961</v>
      </c>
      <c r="F21" s="16">
        <v>1060602</v>
      </c>
      <c r="G21" s="16">
        <v>1115359</v>
      </c>
    </row>
    <row r="22" spans="1:7" s="5" customFormat="1" ht="12.75" customHeight="1" x14ac:dyDescent="0.2">
      <c r="A22" s="73"/>
      <c r="B22" s="73"/>
      <c r="C22" s="3"/>
      <c r="D22" s="12" t="s">
        <v>23</v>
      </c>
      <c r="E22" s="16">
        <v>16546</v>
      </c>
      <c r="F22" s="16">
        <v>8403</v>
      </c>
      <c r="G22" s="16">
        <v>8143</v>
      </c>
    </row>
    <row r="23" spans="1:7" s="5" customFormat="1" ht="12.75" customHeight="1" x14ac:dyDescent="0.2">
      <c r="A23" s="73"/>
      <c r="B23" s="73"/>
      <c r="C23" s="3"/>
      <c r="D23" s="12" t="s">
        <v>24</v>
      </c>
      <c r="E23" s="16">
        <v>32236</v>
      </c>
      <c r="F23" s="16">
        <v>15940</v>
      </c>
      <c r="G23" s="16">
        <v>16296</v>
      </c>
    </row>
    <row r="24" spans="1:7" s="5" customFormat="1" ht="12.75" customHeight="1" x14ac:dyDescent="0.2">
      <c r="A24" s="73"/>
      <c r="B24" s="73"/>
      <c r="C24" s="3"/>
      <c r="D24" s="13" t="s">
        <v>21</v>
      </c>
      <c r="E24" s="19">
        <v>-15690</v>
      </c>
      <c r="F24" s="19">
        <v>-7537</v>
      </c>
      <c r="G24" s="19">
        <v>-8153</v>
      </c>
    </row>
    <row r="25" spans="1:7" s="5" customFormat="1" ht="12.75" customHeight="1" x14ac:dyDescent="0.2">
      <c r="A25" s="73"/>
      <c r="B25" s="73"/>
      <c r="C25" s="3"/>
      <c r="D25" s="13"/>
      <c r="E25" s="16"/>
      <c r="F25" s="16"/>
      <c r="G25" s="16"/>
    </row>
    <row r="26" spans="1:7" s="5" customFormat="1" ht="12.75" customHeight="1" x14ac:dyDescent="0.2">
      <c r="A26" s="73"/>
      <c r="B26" s="73"/>
      <c r="C26" s="3"/>
      <c r="D26" s="12" t="s">
        <v>25</v>
      </c>
      <c r="E26" s="16">
        <v>27821</v>
      </c>
      <c r="F26" s="16">
        <v>13986</v>
      </c>
      <c r="G26" s="16">
        <v>13835</v>
      </c>
    </row>
    <row r="27" spans="1:7" s="5" customFormat="1" ht="12.75" customHeight="1" x14ac:dyDescent="0.2">
      <c r="A27" s="73"/>
      <c r="B27" s="73"/>
      <c r="C27" s="3"/>
      <c r="D27" s="12" t="s">
        <v>26</v>
      </c>
      <c r="E27" s="16">
        <v>31014</v>
      </c>
      <c r="F27" s="16">
        <v>15580</v>
      </c>
      <c r="G27" s="16">
        <v>15434</v>
      </c>
    </row>
    <row r="28" spans="1:7" s="5" customFormat="1" ht="12.75" customHeight="1" x14ac:dyDescent="0.2">
      <c r="A28" s="73"/>
      <c r="B28" s="73"/>
      <c r="C28" s="3"/>
      <c r="D28" s="12" t="s">
        <v>27</v>
      </c>
      <c r="E28" s="20">
        <v>-3193</v>
      </c>
      <c r="F28" s="19">
        <v>-1594</v>
      </c>
      <c r="G28" s="19">
        <v>-1599</v>
      </c>
    </row>
    <row r="29" spans="1:7" s="5" customFormat="1" ht="12.75" customHeight="1" x14ac:dyDescent="0.2">
      <c r="A29" s="73"/>
      <c r="B29" s="73"/>
      <c r="C29" s="3"/>
      <c r="D29" s="12"/>
      <c r="E29" s="17"/>
      <c r="F29" s="16"/>
      <c r="G29" s="16"/>
    </row>
    <row r="30" spans="1:7" s="5" customFormat="1" ht="12.75" customHeight="1" x14ac:dyDescent="0.2">
      <c r="A30" s="73"/>
      <c r="B30" s="73"/>
      <c r="C30" s="3"/>
      <c r="D30" s="12" t="s">
        <v>28</v>
      </c>
      <c r="E30" s="16">
        <v>581</v>
      </c>
      <c r="F30" s="16">
        <v>291</v>
      </c>
      <c r="G30" s="16">
        <v>290</v>
      </c>
    </row>
    <row r="31" spans="1:7" s="5" customFormat="1" ht="12.75" customHeight="1" x14ac:dyDescent="0.2">
      <c r="A31" s="73"/>
      <c r="B31" s="73"/>
      <c r="C31" s="3"/>
      <c r="D31" s="1" t="s">
        <v>29</v>
      </c>
      <c r="E31" s="22">
        <v>-89</v>
      </c>
      <c r="F31" s="22">
        <v>-58</v>
      </c>
      <c r="G31" s="22">
        <v>-31</v>
      </c>
    </row>
    <row r="32" spans="1:7" s="5" customFormat="1" ht="12.75" customHeight="1" x14ac:dyDescent="0.2">
      <c r="A32" s="73"/>
      <c r="B32" s="73"/>
      <c r="C32" s="3"/>
      <c r="D32" s="13" t="s">
        <v>22</v>
      </c>
      <c r="E32" s="19">
        <v>-18391</v>
      </c>
      <c r="F32" s="19">
        <v>-8898</v>
      </c>
      <c r="G32" s="19">
        <v>-9493</v>
      </c>
    </row>
    <row r="33" spans="1:7" s="5" customFormat="1" ht="12.75" customHeight="1" x14ac:dyDescent="0.2">
      <c r="A33" s="73"/>
      <c r="B33" s="73"/>
      <c r="C33" s="75" t="s">
        <v>7</v>
      </c>
      <c r="D33" s="76"/>
      <c r="E33" s="16">
        <v>2157570</v>
      </c>
      <c r="F33" s="16">
        <v>1051704</v>
      </c>
      <c r="G33" s="16">
        <v>1105866</v>
      </c>
    </row>
    <row r="34" spans="1:7" s="5" customFormat="1" ht="12.75" customHeight="1" x14ac:dyDescent="0.2">
      <c r="A34" s="73"/>
      <c r="B34" s="3"/>
      <c r="C34" s="3"/>
      <c r="E34" s="18"/>
      <c r="F34" s="18"/>
      <c r="G34" s="18"/>
    </row>
    <row r="35" spans="1:7" s="5" customFormat="1" ht="12.75" customHeight="1" x14ac:dyDescent="0.2">
      <c r="A35" s="73"/>
      <c r="B35" s="73" t="s">
        <v>20</v>
      </c>
      <c r="C35" s="73" t="s">
        <v>33</v>
      </c>
      <c r="D35" s="74"/>
      <c r="E35" s="16">
        <v>59587</v>
      </c>
      <c r="F35" s="16">
        <v>35195</v>
      </c>
      <c r="G35" s="16">
        <v>24392</v>
      </c>
    </row>
    <row r="36" spans="1:7" s="5" customFormat="1" ht="12.75" customHeight="1" x14ac:dyDescent="0.2">
      <c r="A36" s="73"/>
      <c r="B36" s="73"/>
      <c r="C36" s="3"/>
      <c r="D36" s="12" t="s">
        <v>23</v>
      </c>
      <c r="E36" s="16">
        <v>869</v>
      </c>
      <c r="F36" s="16">
        <v>438</v>
      </c>
      <c r="G36" s="16">
        <v>431</v>
      </c>
    </row>
    <row r="37" spans="1:7" s="5" customFormat="1" ht="12.75" customHeight="1" x14ac:dyDescent="0.2">
      <c r="A37" s="73"/>
      <c r="B37" s="73"/>
      <c r="C37" s="3"/>
      <c r="D37" s="12" t="s">
        <v>24</v>
      </c>
      <c r="E37" s="16">
        <v>133</v>
      </c>
      <c r="F37" s="16">
        <v>84</v>
      </c>
      <c r="G37" s="16">
        <v>49</v>
      </c>
    </row>
    <row r="38" spans="1:7" s="5" customFormat="1" ht="12.75" customHeight="1" x14ac:dyDescent="0.2">
      <c r="A38" s="73"/>
      <c r="B38" s="73"/>
      <c r="C38" s="3"/>
      <c r="D38" s="13" t="s">
        <v>21</v>
      </c>
      <c r="E38" s="16">
        <v>736</v>
      </c>
      <c r="F38" s="16">
        <v>354</v>
      </c>
      <c r="G38" s="16">
        <v>382</v>
      </c>
    </row>
    <row r="39" spans="1:7" s="5" customFormat="1" x14ac:dyDescent="0.2">
      <c r="A39" s="73"/>
      <c r="B39" s="73"/>
      <c r="C39" s="3"/>
      <c r="D39" s="13"/>
      <c r="E39" s="16"/>
      <c r="F39" s="16"/>
      <c r="G39" s="16"/>
    </row>
    <row r="40" spans="1:7" s="5" customFormat="1" x14ac:dyDescent="0.2">
      <c r="A40" s="73"/>
      <c r="B40" s="73"/>
      <c r="C40" s="3"/>
      <c r="D40" s="12" t="s">
        <v>25</v>
      </c>
      <c r="E40" s="16">
        <v>46472</v>
      </c>
      <c r="F40" s="16">
        <v>32244</v>
      </c>
      <c r="G40" s="16">
        <v>14228</v>
      </c>
    </row>
    <row r="41" spans="1:7" s="5" customFormat="1" x14ac:dyDescent="0.2">
      <c r="A41" s="73"/>
      <c r="B41" s="73"/>
      <c r="C41" s="3"/>
      <c r="D41" s="12" t="s">
        <v>26</v>
      </c>
      <c r="E41" s="16">
        <v>18815</v>
      </c>
      <c r="F41" s="16">
        <v>12916</v>
      </c>
      <c r="G41" s="16">
        <v>5899</v>
      </c>
    </row>
    <row r="42" spans="1:7" s="5" customFormat="1" x14ac:dyDescent="0.2">
      <c r="A42" s="73"/>
      <c r="B42" s="73"/>
      <c r="C42" s="3"/>
      <c r="D42" s="12" t="s">
        <v>27</v>
      </c>
      <c r="E42" s="17">
        <v>27657</v>
      </c>
      <c r="F42" s="16">
        <v>19328</v>
      </c>
      <c r="G42" s="16">
        <v>8329</v>
      </c>
    </row>
    <row r="43" spans="1:7" s="5" customFormat="1" x14ac:dyDescent="0.2">
      <c r="A43" s="73"/>
      <c r="B43" s="73"/>
      <c r="C43" s="3"/>
      <c r="D43" s="12"/>
      <c r="E43" s="17"/>
      <c r="F43" s="16"/>
      <c r="G43" s="16"/>
    </row>
    <row r="44" spans="1:7" s="5" customFormat="1" x14ac:dyDescent="0.2">
      <c r="A44" s="73"/>
      <c r="B44" s="73"/>
      <c r="C44" s="3"/>
      <c r="D44" s="12" t="s">
        <v>28</v>
      </c>
      <c r="E44" s="22">
        <v>-581</v>
      </c>
      <c r="F44" s="22">
        <v>-291</v>
      </c>
      <c r="G44" s="22">
        <v>-290</v>
      </c>
    </row>
    <row r="45" spans="1:7" s="5" customFormat="1" x14ac:dyDescent="0.2">
      <c r="A45" s="73"/>
      <c r="B45" s="73"/>
      <c r="C45" s="3"/>
      <c r="D45" s="1" t="s">
        <v>29</v>
      </c>
      <c r="E45" s="22">
        <v>501</v>
      </c>
      <c r="F45" s="22">
        <v>399</v>
      </c>
      <c r="G45" s="22">
        <v>102</v>
      </c>
    </row>
    <row r="46" spans="1:7" s="5" customFormat="1" x14ac:dyDescent="0.2">
      <c r="A46" s="73"/>
      <c r="B46" s="73"/>
      <c r="C46" s="3"/>
      <c r="D46" s="13" t="s">
        <v>22</v>
      </c>
      <c r="E46" s="16">
        <v>28313</v>
      </c>
      <c r="F46" s="16">
        <v>19790</v>
      </c>
      <c r="G46" s="16">
        <v>8523</v>
      </c>
    </row>
    <row r="47" spans="1:7" s="5" customFormat="1" x14ac:dyDescent="0.2">
      <c r="A47" s="73"/>
      <c r="B47" s="73"/>
      <c r="C47" s="75" t="s">
        <v>8</v>
      </c>
      <c r="D47" s="76"/>
      <c r="E47" s="16">
        <v>87900</v>
      </c>
      <c r="F47" s="16">
        <v>54985</v>
      </c>
      <c r="G47" s="16">
        <v>32915</v>
      </c>
    </row>
    <row r="49" spans="1:8" x14ac:dyDescent="0.2">
      <c r="A49" s="78" t="s">
        <v>34</v>
      </c>
      <c r="B49" s="78"/>
      <c r="C49" s="78"/>
      <c r="D49" s="78"/>
      <c r="E49" s="78"/>
      <c r="F49" s="78"/>
      <c r="G49" s="78"/>
    </row>
    <row r="50" spans="1:8" x14ac:dyDescent="0.2">
      <c r="A50" s="78"/>
      <c r="B50" s="78"/>
      <c r="C50" s="78"/>
      <c r="D50" s="78"/>
      <c r="E50" s="78"/>
      <c r="F50" s="78"/>
      <c r="G50" s="78"/>
    </row>
    <row r="52" spans="1:8" x14ac:dyDescent="0.2">
      <c r="A52" s="77" t="s">
        <v>16</v>
      </c>
      <c r="B52" s="77"/>
      <c r="C52" s="77"/>
      <c r="D52" s="77"/>
      <c r="E52" s="77"/>
      <c r="F52" s="77"/>
      <c r="G52" s="77"/>
      <c r="H52" s="9"/>
    </row>
    <row r="53" spans="1:8" x14ac:dyDescent="0.2">
      <c r="A53" s="77"/>
      <c r="B53" s="77"/>
      <c r="C53" s="77"/>
      <c r="D53" s="77"/>
      <c r="E53" s="77"/>
      <c r="F53" s="77"/>
      <c r="G53" s="77"/>
      <c r="H53" s="9"/>
    </row>
  </sheetData>
  <mergeCells count="16">
    <mergeCell ref="A3:B5"/>
    <mergeCell ref="C3:D5"/>
    <mergeCell ref="E3:G3"/>
    <mergeCell ref="E5:G5"/>
    <mergeCell ref="A7:B19"/>
    <mergeCell ref="C7:D7"/>
    <mergeCell ref="C19:D19"/>
    <mergeCell ref="A49:G50"/>
    <mergeCell ref="A52:G53"/>
    <mergeCell ref="A21:A47"/>
    <mergeCell ref="B21:B33"/>
    <mergeCell ref="C21:D21"/>
    <mergeCell ref="C33:D33"/>
    <mergeCell ref="B35:B47"/>
    <mergeCell ref="C35:D35"/>
    <mergeCell ref="C47:D47"/>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2022</vt:lpstr>
      <vt:lpstr>2021</vt:lpstr>
      <vt:lpstr>2020</vt:lpstr>
      <vt:lpstr>2019</vt:lpstr>
      <vt:lpstr>2018</vt:lpstr>
      <vt:lpstr>2017</vt:lpstr>
      <vt:lpstr>2016</vt:lpstr>
      <vt:lpstr>2015</vt:lpstr>
      <vt:lpstr>'2016'!Drucktitel</vt:lpstr>
    </vt:vector>
  </TitlesOfParts>
  <Company>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dc:creator>
  <cp:lastModifiedBy>Streufert, Gabriele</cp:lastModifiedBy>
  <cp:lastPrinted>2021-06-08T11:00:43Z</cp:lastPrinted>
  <dcterms:created xsi:type="dcterms:W3CDTF">2002-11-22T11:26:19Z</dcterms:created>
  <dcterms:modified xsi:type="dcterms:W3CDTF">2023-06-14T08:32:23Z</dcterms:modified>
</cp:coreProperties>
</file>